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300" yWindow="492" windowWidth="20220" windowHeight="9348" tabRatio="1000" firstSheet="2" activeTab="1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1 (2)" sheetId="9" r:id="rId9"/>
    <sheet name="Лист2 (2)" sheetId="10" r:id="rId10"/>
    <sheet name="Лист3 (2)" sheetId="11" r:id="rId11"/>
    <sheet name="Лист1 (3)" sheetId="12" r:id="rId12"/>
    <sheet name="Лист2 (3)" sheetId="13" r:id="rId13"/>
    <sheet name="Лист3 (3)" sheetId="14" r:id="rId14"/>
    <sheet name="Лист1 (4)" sheetId="15" r:id="rId15"/>
    <sheet name="Лист2 (4)" sheetId="16" r:id="rId16"/>
    <sheet name="Лист3 (4)" sheetId="17" r:id="rId17"/>
    <sheet name="Лист1 (5)" sheetId="18" r:id="rId18"/>
    <sheet name="Лист2 (5)" sheetId="19" r:id="rId19"/>
    <sheet name="Лист3 (5)" sheetId="20" r:id="rId20"/>
    <sheet name="Лист4 (2)" sheetId="21" r:id="rId2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3" i="18" l="1"/>
  <c r="Q161" i="18"/>
  <c r="Q160" i="18"/>
  <c r="Q159" i="18"/>
  <c r="Q158" i="18"/>
  <c r="Q157" i="18"/>
  <c r="Q156" i="18"/>
  <c r="Q155" i="18"/>
  <c r="Q154" i="18"/>
  <c r="Q153" i="18"/>
  <c r="Q152" i="18"/>
  <c r="Q151" i="18"/>
  <c r="Q150" i="18"/>
  <c r="Q149" i="18"/>
  <c r="Q148" i="18"/>
  <c r="Q147" i="18"/>
  <c r="Q146" i="18"/>
  <c r="Q145" i="18"/>
  <c r="Q144" i="18"/>
  <c r="Q143" i="18"/>
  <c r="Q142" i="18"/>
  <c r="Q141" i="18"/>
  <c r="Q140" i="18"/>
  <c r="Q139" i="18"/>
  <c r="Q138" i="18"/>
  <c r="Q137" i="18"/>
  <c r="Q136" i="18"/>
  <c r="Q135" i="18"/>
  <c r="Q134" i="18"/>
  <c r="Q133" i="18"/>
  <c r="Q132" i="18"/>
  <c r="Q131" i="18"/>
  <c r="Q130" i="18"/>
  <c r="Q129" i="18"/>
  <c r="Q128" i="18"/>
  <c r="Q127" i="18"/>
  <c r="Q126" i="18"/>
  <c r="Q125" i="18"/>
  <c r="Q124" i="18"/>
  <c r="Q123" i="18"/>
  <c r="Q122" i="18"/>
  <c r="Q121" i="18"/>
  <c r="Q120" i="18"/>
  <c r="Q119" i="18"/>
  <c r="Q118" i="18"/>
  <c r="Q117" i="18"/>
  <c r="Q116" i="18"/>
  <c r="Q115" i="18"/>
  <c r="Q114" i="18"/>
  <c r="Q113" i="18"/>
  <c r="Q112" i="18"/>
  <c r="Q111" i="18"/>
  <c r="Q110" i="18"/>
  <c r="Q109" i="18"/>
  <c r="Q108" i="18"/>
  <c r="Q107" i="18"/>
  <c r="Q106" i="18"/>
  <c r="Q105" i="18"/>
  <c r="Q104" i="18"/>
  <c r="Q103" i="18"/>
  <c r="Q102" i="18"/>
  <c r="Q101" i="18"/>
  <c r="Q100" i="18"/>
  <c r="Q99" i="18"/>
  <c r="Q98" i="18"/>
  <c r="Q97" i="18"/>
  <c r="Q96" i="18"/>
  <c r="Q95" i="18"/>
  <c r="Q94" i="18"/>
  <c r="Q162" i="18" s="1"/>
  <c r="R162" i="18" s="1"/>
  <c r="Q91" i="18"/>
  <c r="Q88" i="18"/>
  <c r="Q70" i="18"/>
  <c r="Q69" i="18"/>
  <c r="Q68" i="18"/>
  <c r="Q43" i="18"/>
  <c r="Q42" i="18"/>
  <c r="Q41" i="18"/>
  <c r="Q40" i="18"/>
  <c r="Q39" i="18"/>
  <c r="Q38" i="18"/>
  <c r="Q37" i="18"/>
  <c r="Q36" i="18"/>
  <c r="Q35" i="18"/>
  <c r="Q34" i="18"/>
  <c r="Q92" i="18" s="1"/>
  <c r="R92" i="18" s="1"/>
</calcChain>
</file>

<file path=xl/sharedStrings.xml><?xml version="1.0" encoding="utf-8"?>
<sst xmlns="http://schemas.openxmlformats.org/spreadsheetml/2006/main" count="899" uniqueCount="525">
  <si>
    <t>Протокол  тестирования по программе "Спортивное многоборье"</t>
  </si>
  <si>
    <t>Фамилия имя</t>
  </si>
  <si>
    <t>Дата рождения</t>
  </si>
  <si>
    <t>возраст</t>
  </si>
  <si>
    <t>очки</t>
  </si>
  <si>
    <t>бег 1000 м</t>
  </si>
  <si>
    <t>пресс</t>
  </si>
  <si>
    <t>прыж.</t>
  </si>
  <si>
    <t>отж.</t>
  </si>
  <si>
    <t>гибкость</t>
  </si>
  <si>
    <t>сумма</t>
  </si>
  <si>
    <t>место</t>
  </si>
  <si>
    <t xml:space="preserve">Школьный этап Всероссийских спортивных соревнований школьников "Президентские состязания" </t>
  </si>
  <si>
    <t>ДЕВУШКИ</t>
  </si>
  <si>
    <t>класс</t>
  </si>
  <si>
    <t xml:space="preserve">Главный судья: _______________________/________________/    </t>
  </si>
  <si>
    <t>Наименование учреждения: Муниципальное автономное общеобразовательное учреждение «Средняя школа п.Парфино»</t>
  </si>
  <si>
    <t>место проведения: спортивный зал МАОУСШ Новгородская обл., Парфинский р-н, п. Парфино, пер Крупнова д.15</t>
  </si>
  <si>
    <t>Дата проведения: март</t>
  </si>
  <si>
    <t>ЮНОШИ</t>
  </si>
  <si>
    <t xml:space="preserve">Секретарь:_______________________/________________/                           </t>
  </si>
  <si>
    <t>Директор _______________________/Л.И. Родионова</t>
  </si>
  <si>
    <t>Андреева Екатерина</t>
  </si>
  <si>
    <t>Григорьева Маргарита</t>
  </si>
  <si>
    <t>Иванова Рубина</t>
  </si>
  <si>
    <t>Кострова Анастасия</t>
  </si>
  <si>
    <t>Лемешева Ульяна</t>
  </si>
  <si>
    <t>Лосан Александра</t>
  </si>
  <si>
    <t>Молчанова Ольга</t>
  </si>
  <si>
    <t>Степанова София</t>
  </si>
  <si>
    <t>Тимофеева Екатерина</t>
  </si>
  <si>
    <t>Шапкина Анна</t>
  </si>
  <si>
    <t>Юлевская Екатерина</t>
  </si>
  <si>
    <t xml:space="preserve">        20.02.2014</t>
  </si>
  <si>
    <t>Юсупова Эвелина</t>
  </si>
  <si>
    <t xml:space="preserve">        26.12.2013</t>
  </si>
  <si>
    <t>Барановский Демьян</t>
  </si>
  <si>
    <t>Бобояров Судайс</t>
  </si>
  <si>
    <t>Богатырёв Гордей</t>
  </si>
  <si>
    <t>Двойнишников Олег</t>
  </si>
  <si>
    <t>Емельянов Денис</t>
  </si>
  <si>
    <t>Зайцев Родион</t>
  </si>
  <si>
    <t>Ларионов Артём</t>
  </si>
  <si>
    <t>Семёнов Михаил</t>
  </si>
  <si>
    <t>Яковлев Павел</t>
  </si>
  <si>
    <t>бег 30 м</t>
  </si>
  <si>
    <t>3Б</t>
  </si>
  <si>
    <t>6м33с</t>
  </si>
  <si>
    <t>6м45с</t>
  </si>
  <si>
    <t>6м23с</t>
  </si>
  <si>
    <t>6м21с</t>
  </si>
  <si>
    <t>6м30с</t>
  </si>
  <si>
    <t>6м41с</t>
  </si>
  <si>
    <t>6м44с</t>
  </si>
  <si>
    <t>6м55с</t>
  </si>
  <si>
    <t>6м19с</t>
  </si>
  <si>
    <t>6м42с</t>
  </si>
  <si>
    <t>4м52с</t>
  </si>
  <si>
    <t>4м58с</t>
  </si>
  <si>
    <t>6м11с</t>
  </si>
  <si>
    <t>5м22с</t>
  </si>
  <si>
    <t>6м51с</t>
  </si>
  <si>
    <t>5м33с</t>
  </si>
  <si>
    <t>6м32с</t>
  </si>
  <si>
    <t>5м44с</t>
  </si>
  <si>
    <t>3А</t>
  </si>
  <si>
    <t>3В</t>
  </si>
  <si>
    <t>2А</t>
  </si>
  <si>
    <t>2Б</t>
  </si>
  <si>
    <t>2В</t>
  </si>
  <si>
    <t>5Б</t>
  </si>
  <si>
    <t>Алиева Анна</t>
  </si>
  <si>
    <t>Алёшина Екатерина</t>
  </si>
  <si>
    <t>Аржанова Василиса</t>
  </si>
  <si>
    <t>Мирошниченко Мирослава</t>
  </si>
  <si>
    <t>Сироткина Ксения</t>
  </si>
  <si>
    <t xml:space="preserve">Солдатова Надежда </t>
  </si>
  <si>
    <t>Сорокина Екатерина</t>
  </si>
  <si>
    <t>Степанова Виктория</t>
  </si>
  <si>
    <t>Фёдорова Ирина</t>
  </si>
  <si>
    <t xml:space="preserve">Бойцов Артём </t>
  </si>
  <si>
    <t>Борунов Олег</t>
  </si>
  <si>
    <t>Горобий Иван</t>
  </si>
  <si>
    <t>Марков Даниил</t>
  </si>
  <si>
    <t>Никулин Павел</t>
  </si>
  <si>
    <t xml:space="preserve">Петров Василий </t>
  </si>
  <si>
    <t xml:space="preserve">Сергеев Дамиан </t>
  </si>
  <si>
    <t>Федотов Степан</t>
  </si>
  <si>
    <t>6м24с</t>
  </si>
  <si>
    <t>5м42с</t>
  </si>
  <si>
    <t>5м21с</t>
  </si>
  <si>
    <t>5м19с</t>
  </si>
  <si>
    <t>6м48с</t>
  </si>
  <si>
    <t>6м9с</t>
  </si>
  <si>
    <t>5м11с</t>
  </si>
  <si>
    <t>5м43с</t>
  </si>
  <si>
    <t>5м41с</t>
  </si>
  <si>
    <t>5м52с</t>
  </si>
  <si>
    <t>5В</t>
  </si>
  <si>
    <t>Базанова Ирина</t>
  </si>
  <si>
    <t>Диджюс Вероника</t>
  </si>
  <si>
    <t>Дорошенко Аделина</t>
  </si>
  <si>
    <t xml:space="preserve">Завгородняя София </t>
  </si>
  <si>
    <t xml:space="preserve">Ковалёва Софья </t>
  </si>
  <si>
    <t xml:space="preserve">Козяр Ангелина </t>
  </si>
  <si>
    <t xml:space="preserve">Кузнецова Диана </t>
  </si>
  <si>
    <t xml:space="preserve">Курочкина Алина </t>
  </si>
  <si>
    <t>Николаева Юлия</t>
  </si>
  <si>
    <t xml:space="preserve">Петрова Таисия </t>
  </si>
  <si>
    <t>Прусакова Виктория</t>
  </si>
  <si>
    <t>Толкачева Мария</t>
  </si>
  <si>
    <t xml:space="preserve">Щепетова Екатерина </t>
  </si>
  <si>
    <t>Андреев Кирилл</t>
  </si>
  <si>
    <t xml:space="preserve">Аверьянов Максим </t>
  </si>
  <si>
    <t>Беляков Макар</t>
  </si>
  <si>
    <t>Карпов Константин</t>
  </si>
  <si>
    <t>Китов Алексей</t>
  </si>
  <si>
    <t xml:space="preserve">Костров Егор </t>
  </si>
  <si>
    <t>Куртамиров Ян</t>
  </si>
  <si>
    <t>Литвинов Денис</t>
  </si>
  <si>
    <t xml:space="preserve">Маслов Дмитрий </t>
  </si>
  <si>
    <t>Рыченков Вениамин</t>
  </si>
  <si>
    <t xml:space="preserve">Шиндин Егор </t>
  </si>
  <si>
    <t xml:space="preserve">Сергеева Диана </t>
  </si>
  <si>
    <t>Андреева Александра</t>
  </si>
  <si>
    <t>Апполинарьева Кристина</t>
  </si>
  <si>
    <t>Архипова Василиса</t>
  </si>
  <si>
    <t xml:space="preserve">Власова Доминика </t>
  </si>
  <si>
    <t>Егорова Диана</t>
  </si>
  <si>
    <t xml:space="preserve">Егорова Серафима </t>
  </si>
  <si>
    <t xml:space="preserve">Клеблеева Аделина </t>
  </si>
  <si>
    <t>Козырева Арина</t>
  </si>
  <si>
    <t>Кузьмина Диана</t>
  </si>
  <si>
    <t>Родина Антонина</t>
  </si>
  <si>
    <t xml:space="preserve">Сидорова София </t>
  </si>
  <si>
    <t>Соловьева Екатерина</t>
  </si>
  <si>
    <t>Вахрушев Руслан</t>
  </si>
  <si>
    <t>Гусейнов Алексей</t>
  </si>
  <si>
    <t>Джураев Дамир</t>
  </si>
  <si>
    <t xml:space="preserve">Ефимов Тимофей </t>
  </si>
  <si>
    <t xml:space="preserve">Зайцев Богдан </t>
  </si>
  <si>
    <t xml:space="preserve">Зайцев Тимофей </t>
  </si>
  <si>
    <t xml:space="preserve">Понамарёв Илья </t>
  </si>
  <si>
    <t xml:space="preserve">Понамарёв Эдуард </t>
  </si>
  <si>
    <t>Сапожников Дмитрий</t>
  </si>
  <si>
    <t xml:space="preserve">Сироткин Михаил </t>
  </si>
  <si>
    <t>Афанасьев Богдан</t>
  </si>
  <si>
    <t>Горохова Мария</t>
  </si>
  <si>
    <t>Гришина Милана</t>
  </si>
  <si>
    <t>Гундорова Элина</t>
  </si>
  <si>
    <t xml:space="preserve">Гусева Ксения </t>
  </si>
  <si>
    <t>Доньшакова Валентина</t>
  </si>
  <si>
    <t xml:space="preserve">Ильина Александра </t>
  </si>
  <si>
    <t xml:space="preserve">Евдокимов Артём </t>
  </si>
  <si>
    <t xml:space="preserve">Клюкин Сергей </t>
  </si>
  <si>
    <t>Колчин Роман</t>
  </si>
  <si>
    <t>Коваленко Ева</t>
  </si>
  <si>
    <t xml:space="preserve">Марговка Глеб </t>
  </si>
  <si>
    <t>Михайлова Анна</t>
  </si>
  <si>
    <t xml:space="preserve">Михайлова Татьяна </t>
  </si>
  <si>
    <t>Немцева Валерия</t>
  </si>
  <si>
    <t xml:space="preserve">Петрова Екатерина </t>
  </si>
  <si>
    <t>Петров Илья</t>
  </si>
  <si>
    <t xml:space="preserve">Прокофьев Ярослав </t>
  </si>
  <si>
    <t xml:space="preserve">Родин Кирилл </t>
  </si>
  <si>
    <t xml:space="preserve">Рыбаков Алексей </t>
  </si>
  <si>
    <t xml:space="preserve">Степанов Николай </t>
  </si>
  <si>
    <t>Афонин Макар</t>
  </si>
  <si>
    <t xml:space="preserve">Барбаноу Василий </t>
  </si>
  <si>
    <t xml:space="preserve">Барбашов Даниил </t>
  </si>
  <si>
    <t xml:space="preserve">Волков Давид </t>
  </si>
  <si>
    <t xml:space="preserve">Григорьев Максим </t>
  </si>
  <si>
    <t xml:space="preserve">Боброва Елена </t>
  </si>
  <si>
    <t xml:space="preserve">Болотова Елена </t>
  </si>
  <si>
    <t xml:space="preserve">Ворожейкина Дарья </t>
  </si>
  <si>
    <t xml:space="preserve">Дубровская Алиса </t>
  </si>
  <si>
    <t xml:space="preserve">Иванова Дарья </t>
  </si>
  <si>
    <t xml:space="preserve">Корна София </t>
  </si>
  <si>
    <t xml:space="preserve">Кузьмина Полина </t>
  </si>
  <si>
    <t xml:space="preserve">Елькин Ярослав </t>
  </si>
  <si>
    <t xml:space="preserve">Зорин Илья </t>
  </si>
  <si>
    <t xml:space="preserve">Казымов Асад </t>
  </si>
  <si>
    <t xml:space="preserve">Попов Трофим </t>
  </si>
  <si>
    <t xml:space="preserve">Фадеев Семён </t>
  </si>
  <si>
    <t>Фролов Иван</t>
  </si>
  <si>
    <t xml:space="preserve">Сергеева Дарья </t>
  </si>
  <si>
    <t xml:space="preserve">Федотова Юлия </t>
  </si>
  <si>
    <t xml:space="preserve">Тютрина Софья </t>
  </si>
  <si>
    <t xml:space="preserve">Щемелева Вероника </t>
  </si>
  <si>
    <t xml:space="preserve">Агапов Платон </t>
  </si>
  <si>
    <t xml:space="preserve">Васюков Вячеслав </t>
  </si>
  <si>
    <t xml:space="preserve">Клюев Матвей </t>
  </si>
  <si>
    <t xml:space="preserve">Крылов Максим </t>
  </si>
  <si>
    <t xml:space="preserve">Астахова Ульяна </t>
  </si>
  <si>
    <t xml:space="preserve">Борунова Ирина </t>
  </si>
  <si>
    <t xml:space="preserve">Курочкина Златислава </t>
  </si>
  <si>
    <t>Лихачёва Анна</t>
  </si>
  <si>
    <t xml:space="preserve">Михайлова Анна </t>
  </si>
  <si>
    <t xml:space="preserve">Муллахметова Елизавета </t>
  </si>
  <si>
    <t xml:space="preserve">Орлова Дарья </t>
  </si>
  <si>
    <t xml:space="preserve">Кузьмин Дмитрий </t>
  </si>
  <si>
    <t xml:space="preserve">Кулаков Артём </t>
  </si>
  <si>
    <t xml:space="preserve">Никифоров Сергей </t>
  </si>
  <si>
    <t xml:space="preserve">Яковлев Даниил </t>
  </si>
  <si>
    <t xml:space="preserve">Петрова Полина </t>
  </si>
  <si>
    <t xml:space="preserve">Понамарева Татьяна </t>
  </si>
  <si>
    <t xml:space="preserve">Прусакова Полина </t>
  </si>
  <si>
    <t xml:space="preserve">Пыльникова Елизавета </t>
  </si>
  <si>
    <t xml:space="preserve">Саймуратова Исмигул </t>
  </si>
  <si>
    <t xml:space="preserve">Слива Софья </t>
  </si>
  <si>
    <t xml:space="preserve">Смирнова Дарья </t>
  </si>
  <si>
    <t>Дикарева Ольга</t>
  </si>
  <si>
    <t xml:space="preserve">Елисееева Маргарита </t>
  </si>
  <si>
    <t xml:space="preserve">Ермакова Арина </t>
  </si>
  <si>
    <t xml:space="preserve">Кочанова Дарья </t>
  </si>
  <si>
    <t xml:space="preserve">Мадрахимова София </t>
  </si>
  <si>
    <t xml:space="preserve">Матвеева Анастасия </t>
  </si>
  <si>
    <t xml:space="preserve">Михайлова Екатерина </t>
  </si>
  <si>
    <t xml:space="preserve">Петрова Анна </t>
  </si>
  <si>
    <t xml:space="preserve">Сироткина Мария </t>
  </si>
  <si>
    <t xml:space="preserve">Соричева Ника </t>
  </si>
  <si>
    <t xml:space="preserve">Теребникова Ангелина </t>
  </si>
  <si>
    <t xml:space="preserve">Тимофеева Александра </t>
  </si>
  <si>
    <t xml:space="preserve">Федотова Анастасия </t>
  </si>
  <si>
    <t xml:space="preserve">Фёдорова Елизавета </t>
  </si>
  <si>
    <t xml:space="preserve">Чудина Полина </t>
  </si>
  <si>
    <t>Алиев Константин</t>
  </si>
  <si>
    <t xml:space="preserve">Баширов Тимур </t>
  </si>
  <si>
    <t xml:space="preserve">Козяр Артём </t>
  </si>
  <si>
    <t xml:space="preserve">Куртамиров Артём </t>
  </si>
  <si>
    <t xml:space="preserve">Мариничев Станислав </t>
  </si>
  <si>
    <t xml:space="preserve">Марков Марк </t>
  </si>
  <si>
    <t xml:space="preserve">Мартонов Матвей </t>
  </si>
  <si>
    <t xml:space="preserve">Семёнов Ярослав </t>
  </si>
  <si>
    <t xml:space="preserve">Шашин Вячеслав </t>
  </si>
  <si>
    <t>6м28с</t>
  </si>
  <si>
    <t>6м58с</t>
  </si>
  <si>
    <t>6м17с</t>
  </si>
  <si>
    <t>6м43с</t>
  </si>
  <si>
    <t>5м49с</t>
  </si>
  <si>
    <t>6м57с</t>
  </si>
  <si>
    <t xml:space="preserve">Горский Дмитрий </t>
  </si>
  <si>
    <t xml:space="preserve">Изместьев Дмитрий </t>
  </si>
  <si>
    <t>5м58с</t>
  </si>
  <si>
    <t>5м55с</t>
  </si>
  <si>
    <t>6м01с</t>
  </si>
  <si>
    <t>4м20с</t>
  </si>
  <si>
    <t>12.102014</t>
  </si>
  <si>
    <t>29.04 2015</t>
  </si>
  <si>
    <t>Директор:</t>
  </si>
  <si>
    <t>/Л.И.Родионова /</t>
  </si>
  <si>
    <t>Главный судья:</t>
  </si>
  <si>
    <t xml:space="preserve">/ Д.А. Минин /    </t>
  </si>
  <si>
    <t>Секретарь</t>
  </si>
  <si>
    <t xml:space="preserve">/Е.В. Завгородняя_/                           </t>
  </si>
  <si>
    <t>бег 60 м,30 м</t>
  </si>
  <si>
    <t>6А</t>
  </si>
  <si>
    <t xml:space="preserve">Андреева Анастасия </t>
  </si>
  <si>
    <t>Денисова Полина</t>
  </si>
  <si>
    <t>Зайцева Марина</t>
  </si>
  <si>
    <t>Иванова Ксения</t>
  </si>
  <si>
    <t>Кислицкая Полина</t>
  </si>
  <si>
    <t>Марговка Анастасия</t>
  </si>
  <si>
    <t>Мастепанова Алина</t>
  </si>
  <si>
    <t>Орлова Наталья</t>
  </si>
  <si>
    <t>Павлова Виктория</t>
  </si>
  <si>
    <t>Руденко Елизавета</t>
  </si>
  <si>
    <t>Тодорова Софья</t>
  </si>
  <si>
    <t>Сергеева Екатерина</t>
  </si>
  <si>
    <t>Воронков Юрий</t>
  </si>
  <si>
    <t>Гордиенко Дмитрий</t>
  </si>
  <si>
    <t>Ковалев Елисей</t>
  </si>
  <si>
    <t>Морозов Максим</t>
  </si>
  <si>
    <t>Николаев Лев</t>
  </si>
  <si>
    <t>Новиков Кирилл</t>
  </si>
  <si>
    <t>20.05 2011</t>
  </si>
  <si>
    <t>Павлов Дмитрий</t>
  </si>
  <si>
    <t>Попов Алексей</t>
  </si>
  <si>
    <t>Тимофеев Сергей</t>
  </si>
  <si>
    <t>Шлопов Николай</t>
  </si>
  <si>
    <t>бег 60 м</t>
  </si>
  <si>
    <t>6б</t>
  </si>
  <si>
    <t xml:space="preserve">Андреева Алёна </t>
  </si>
  <si>
    <t>Высоцкая Ирина</t>
  </si>
  <si>
    <t>Григорьева Анастасия</t>
  </si>
  <si>
    <t>Данилова Ксения</t>
  </si>
  <si>
    <t>Егорова Виктория</t>
  </si>
  <si>
    <t>Морозова Анастасия</t>
  </si>
  <si>
    <t>Сергеева Анастасия</t>
  </si>
  <si>
    <t>Сергеева Карина</t>
  </si>
  <si>
    <t>Лисина Полина</t>
  </si>
  <si>
    <t>Федотова Екатерина</t>
  </si>
  <si>
    <t>Аржанов Степан</t>
  </si>
  <si>
    <t>Архипов Андрей</t>
  </si>
  <si>
    <t>Брюсов Кирилл</t>
  </si>
  <si>
    <t>Васильев Максим</t>
  </si>
  <si>
    <t>Молчанов Леонид</t>
  </si>
  <si>
    <t>Николаев Никита</t>
  </si>
  <si>
    <t xml:space="preserve">Павлов Артём </t>
  </si>
  <si>
    <t>Черников Кирилл</t>
  </si>
  <si>
    <t>6В</t>
  </si>
  <si>
    <t xml:space="preserve">Антонова Антонина </t>
  </si>
  <si>
    <t xml:space="preserve">        12.04.2011г.</t>
  </si>
  <si>
    <t xml:space="preserve">Бойцова Анастасия </t>
  </si>
  <si>
    <t xml:space="preserve">        14.01.2011г</t>
  </si>
  <si>
    <t xml:space="preserve">Борисова Вероника  </t>
  </si>
  <si>
    <t xml:space="preserve">Бурова Ольга </t>
  </si>
  <si>
    <t xml:space="preserve"> 23.02.2011г.</t>
  </si>
  <si>
    <t xml:space="preserve">Врублевская Ангелина </t>
  </si>
  <si>
    <t xml:space="preserve">        15.02.2011г</t>
  </si>
  <si>
    <t xml:space="preserve">Иванова Алина </t>
  </si>
  <si>
    <t xml:space="preserve"> 01.09.2011г.</t>
  </si>
  <si>
    <t xml:space="preserve">Константинова Камилла </t>
  </si>
  <si>
    <t xml:space="preserve"> 24.12.2010г.</t>
  </si>
  <si>
    <t xml:space="preserve">Яковлева Ирина </t>
  </si>
  <si>
    <t xml:space="preserve"> 13.04.2011г.</t>
  </si>
  <si>
    <t xml:space="preserve">Петрова Диана </t>
  </si>
  <si>
    <t xml:space="preserve">        24.11.2010г.</t>
  </si>
  <si>
    <t xml:space="preserve">Ситниченко Алина </t>
  </si>
  <si>
    <t xml:space="preserve">       10.11.2010г.</t>
  </si>
  <si>
    <t xml:space="preserve">Федорова Екатерина </t>
  </si>
  <si>
    <t>13.04.2011г.</t>
  </si>
  <si>
    <t xml:space="preserve">Федорова София </t>
  </si>
  <si>
    <t xml:space="preserve">        29.08.2011г.</t>
  </si>
  <si>
    <t xml:space="preserve">Яковлева Валерия </t>
  </si>
  <si>
    <t xml:space="preserve">        04.09.2011г.</t>
  </si>
  <si>
    <t xml:space="preserve">Алексеев Алексей </t>
  </si>
  <si>
    <t xml:space="preserve">  24.01.2011г.</t>
  </si>
  <si>
    <t xml:space="preserve">Васильев Максим </t>
  </si>
  <si>
    <t xml:space="preserve">         17.02.2011г.</t>
  </si>
  <si>
    <t xml:space="preserve">Ефремов Илья </t>
  </si>
  <si>
    <t xml:space="preserve">         30.04.2011</t>
  </si>
  <si>
    <t xml:space="preserve">Зайцев Виктор </t>
  </si>
  <si>
    <t xml:space="preserve">         03.09.2011г.</t>
  </si>
  <si>
    <t xml:space="preserve">Иванов Максим </t>
  </si>
  <si>
    <t xml:space="preserve"> 15.04.2011г.</t>
  </si>
  <si>
    <t xml:space="preserve">Антон Кондратьев </t>
  </si>
  <si>
    <t xml:space="preserve">        11.09.2011г.</t>
  </si>
  <si>
    <t xml:space="preserve">Марков Александр </t>
  </si>
  <si>
    <t xml:space="preserve">Чеплаков Владислав </t>
  </si>
  <si>
    <t xml:space="preserve">         07.04.2011г.</t>
  </si>
  <si>
    <t>Козырев Арсений</t>
  </si>
  <si>
    <t>11.07.2010 г.</t>
  </si>
  <si>
    <t>бег 30 м/ 60 м</t>
  </si>
  <si>
    <t>Бурдо Тимур Леонидович</t>
  </si>
  <si>
    <t>Бушев Дмитрий Николаевич</t>
  </si>
  <si>
    <t>Веселов Вадим Борисович</t>
  </si>
  <si>
    <t>Изместьев Артём Алексеевич</t>
  </si>
  <si>
    <t>Ильин Илья Владимирович</t>
  </si>
  <si>
    <t>Колчин Дмитрий Андрианович</t>
  </si>
  <si>
    <t>Кутепов Кирилл Александрович</t>
  </si>
  <si>
    <t>Муллахметов Иван Евгеньевич</t>
  </si>
  <si>
    <t>Принцев Геннадий Сергеевич</t>
  </si>
  <si>
    <t>Рыбин Максим Евгеньевич</t>
  </si>
  <si>
    <t>Степанюк Никита Янкович</t>
  </si>
  <si>
    <t>Суханов Константин Андреевич</t>
  </si>
  <si>
    <t>Сухарев Николай Сергеевич</t>
  </si>
  <si>
    <t>Цырков Александр Андреевич</t>
  </si>
  <si>
    <t>7 Б</t>
  </si>
  <si>
    <t>Васильев Максим Александрович</t>
  </si>
  <si>
    <t>Григорьев Александр Александрович</t>
  </si>
  <si>
    <t>Двойнишников Вячеслав Андреевич</t>
  </si>
  <si>
    <t>Доньшаков Константин Васильевич</t>
  </si>
  <si>
    <t>Ефремов Андрей Александрович</t>
  </si>
  <si>
    <t>Журавлёв Ярослав Константинович</t>
  </si>
  <si>
    <t>Земсков Андрей Дмитриевич</t>
  </si>
  <si>
    <t>Иткин Антон Евгеньевич</t>
  </si>
  <si>
    <t>Мариничев Виталий Валерьевич</t>
  </si>
  <si>
    <t>Никифоров Егор Игоревич</t>
  </si>
  <si>
    <t xml:space="preserve">Самулевич Михаил Валерьевич </t>
  </si>
  <si>
    <t>Яковлев Никита Анатольевич</t>
  </si>
  <si>
    <t>7 В</t>
  </si>
  <si>
    <t>Базанов Сергей Сергеевич</t>
  </si>
  <si>
    <t>Емельянов Виталий Дмитриевич</t>
  </si>
  <si>
    <t>Ефимов Иван Сергеевич</t>
  </si>
  <si>
    <t>Иванов Владислав Владимирович</t>
  </si>
  <si>
    <t xml:space="preserve">Клеблеев Марат Султанович </t>
  </si>
  <si>
    <t>Николаев Владислав Константинович</t>
  </si>
  <si>
    <t>Назарчук Илья Алексеевич</t>
  </si>
  <si>
    <t>Соловьев Николай Андреевич</t>
  </si>
  <si>
    <t>Трачев Максим Алексеевич</t>
  </si>
  <si>
    <t>Фомин Александр Вячеславович</t>
  </si>
  <si>
    <t>Фролов Егор Владимирович</t>
  </si>
  <si>
    <t>Холод Александр Александрович</t>
  </si>
  <si>
    <t>8 А</t>
  </si>
  <si>
    <t>Битряков Олег Александрович</t>
  </si>
  <si>
    <t>Васильев Даниил Александрович</t>
  </si>
  <si>
    <t>Воробьев Максим Алексеевич</t>
  </si>
  <si>
    <t>Иванов Глеб Сергеевич</t>
  </si>
  <si>
    <t>Кузьмин Андрей Валерьевич</t>
  </si>
  <si>
    <t>Кулев Виктор Константинович</t>
  </si>
  <si>
    <t>Лапынин Григорий Владимирович</t>
  </si>
  <si>
    <t>Марков Никита Александрович</t>
  </si>
  <si>
    <t>Сидоров Даниил Федорович</t>
  </si>
  <si>
    <t>Скорняков Илья Владимирович</t>
  </si>
  <si>
    <t>Супаков Кирилл Михайлович</t>
  </si>
  <si>
    <t xml:space="preserve">Шихваледов Шихвалед Эльяр </t>
  </si>
  <si>
    <t>8 Б</t>
  </si>
  <si>
    <t xml:space="preserve"> Даниель Артём Вадимович</t>
  </si>
  <si>
    <t xml:space="preserve"> 12.05.2009</t>
  </si>
  <si>
    <t xml:space="preserve"> Казанцев Михаил Дмитриевич</t>
  </si>
  <si>
    <t xml:space="preserve"> 08.09.2009 </t>
  </si>
  <si>
    <t xml:space="preserve"> Калинин Владислав Романович</t>
  </si>
  <si>
    <t xml:space="preserve"> Козюков Дмитрий Сергеевич</t>
  </si>
  <si>
    <t xml:space="preserve"> 08.09.2009</t>
  </si>
  <si>
    <t xml:space="preserve"> Микитюк Роман Олегович</t>
  </si>
  <si>
    <t xml:space="preserve"> 01.12.2009  </t>
  </si>
  <si>
    <t xml:space="preserve"> Михайлов Ярослав Олегович  </t>
  </si>
  <si>
    <t xml:space="preserve"> 31.05.2009</t>
  </si>
  <si>
    <t xml:space="preserve"> Николаев Андрей Сергеевич</t>
  </si>
  <si>
    <t xml:space="preserve"> 25.03.2009</t>
  </si>
  <si>
    <t xml:space="preserve"> Родионов Тимур Николаевич</t>
  </si>
  <si>
    <t xml:space="preserve"> 19.06.2009</t>
  </si>
  <si>
    <t xml:space="preserve"> Садчиков Владислав Сергеевич</t>
  </si>
  <si>
    <t xml:space="preserve"> Самулевич Даниил Валерьевич</t>
  </si>
  <si>
    <t xml:space="preserve"> 01.02.2009</t>
  </si>
  <si>
    <t xml:space="preserve"> Сергеев Константин Дмитриевич</t>
  </si>
  <si>
    <t xml:space="preserve"> 20.02.2009</t>
  </si>
  <si>
    <t xml:space="preserve"> Фёдоров Антон Витальевич</t>
  </si>
  <si>
    <t xml:space="preserve"> 27.03.2009</t>
  </si>
  <si>
    <t xml:space="preserve"> Фионов Степан Алексеевич</t>
  </si>
  <si>
    <t xml:space="preserve"> 07.01.2009</t>
  </si>
  <si>
    <t>Меркушев Максим Николаевич</t>
  </si>
  <si>
    <t>8 В</t>
  </si>
  <si>
    <t>Быстров Андрей Андреевич</t>
  </si>
  <si>
    <t>Васильев Егор Дмитриевич</t>
  </si>
  <si>
    <t>Викторов Дмитрий Сергеевич</t>
  </si>
  <si>
    <t>Дёмин Кирилл Александрович</t>
  </si>
  <si>
    <t>Корна Даниил Витальевич</t>
  </si>
  <si>
    <t>Князев Николай Николаевич</t>
  </si>
  <si>
    <t>Морозов Никита Михайлович</t>
  </si>
  <si>
    <t>Николаев Дмитрий Романович</t>
  </si>
  <si>
    <t>Николаев Матвей Дмитриевич</t>
  </si>
  <si>
    <t>Сорокин Даниил Владимирович</t>
  </si>
  <si>
    <t>Сухарев Петр Сергеевич</t>
  </si>
  <si>
    <t>Юсупов Ренат Азаматович</t>
  </si>
  <si>
    <t>Игнатьев Игорь Артёмович</t>
  </si>
  <si>
    <t>Кузнецов Антон Михайлович</t>
  </si>
  <si>
    <t>Шихваледов Наби Эльяр</t>
  </si>
  <si>
    <t>Дмитриев Дмитрий Сергеевич</t>
  </si>
  <si>
    <t>Ефремов Александр Александрович</t>
  </si>
  <si>
    <t>Матвеев Алексей Евгеньевич</t>
  </si>
  <si>
    <t>Павлов Евгений Евгеньевич</t>
  </si>
  <si>
    <t xml:space="preserve">Спасский Никита Сергеевич </t>
  </si>
  <si>
    <t>ИТОГО</t>
  </si>
  <si>
    <t>7 А</t>
  </si>
  <si>
    <t>Иванова Алина Ансаровна</t>
  </si>
  <si>
    <t>Марговка Алина Сергеевна</t>
  </si>
  <si>
    <t>Петрова Диана Дмитриевна</t>
  </si>
  <si>
    <t>Петрова Милана Геннадьевна</t>
  </si>
  <si>
    <t>Покора Дарья Владимировна</t>
  </si>
  <si>
    <t>Соколовская Анастасия Александровна</t>
  </si>
  <si>
    <t>Денисова Александра Ивановна</t>
  </si>
  <si>
    <t>Денисова Полина Ивановна</t>
  </si>
  <si>
    <t>Зайцева Светлана Павловна</t>
  </si>
  <si>
    <t>Мирошниченко Кристина Александровна</t>
  </si>
  <si>
    <t>Михайлова Мария Кирилловна</t>
  </si>
  <si>
    <t>Рыбакова Милана Евгеньевна</t>
  </si>
  <si>
    <t>Сергеева Наталья Федоровна</t>
  </si>
  <si>
    <t>Базанова Мелания Николаевна</t>
  </si>
  <si>
    <t xml:space="preserve">Ефимова Дарья Александровна </t>
  </si>
  <si>
    <t>Ефимова Мария Алексеевна</t>
  </si>
  <si>
    <t xml:space="preserve">Зуева Эвелина Юрьевна </t>
  </si>
  <si>
    <t xml:space="preserve">Иванова Дарья Александровна </t>
  </si>
  <si>
    <t xml:space="preserve">Иванова Дарья Сергеевна </t>
  </si>
  <si>
    <t>Кирасирова Валерия Александровна</t>
  </si>
  <si>
    <t>Курочкина Анастасия Дмитриевна</t>
  </si>
  <si>
    <t>Лукина Юлия Алексеевна</t>
  </si>
  <si>
    <t xml:space="preserve">Родина Валерия Сергеевна </t>
  </si>
  <si>
    <t>Архипова Диана Сергеевна</t>
  </si>
  <si>
    <t>Глушкова Ангелина Владимировна</t>
  </si>
  <si>
    <t>Дмитриева Алина Андреевна</t>
  </si>
  <si>
    <t>Иванова Регина Евгеньевна</t>
  </si>
  <si>
    <t>Ильина Дарья Ярославовна</t>
  </si>
  <si>
    <t>Румянцева Евгения Алексеевна</t>
  </si>
  <si>
    <t>Рыжова Софья Денисовна</t>
  </si>
  <si>
    <t>Саймуратова Дилноза Валиджоновна</t>
  </si>
  <si>
    <t>Фадеева Кристина Андреевна</t>
  </si>
  <si>
    <t>Фадеева Софья Михайловна</t>
  </si>
  <si>
    <t>Холод Виктория Александровна</t>
  </si>
  <si>
    <t>Хаева Елизавета Андреевна</t>
  </si>
  <si>
    <t>Шакирова Алина Ильдаровна</t>
  </si>
  <si>
    <t xml:space="preserve"> Беляева Дарья Антоновна</t>
  </si>
  <si>
    <t xml:space="preserve"> 19.02.2009</t>
  </si>
  <si>
    <t xml:space="preserve"> Белякова Анна Евгеньевна</t>
  </si>
  <si>
    <t xml:space="preserve"> 28.03.2010</t>
  </si>
  <si>
    <t xml:space="preserve"> Бушуева Ксения Дмитриевна</t>
  </si>
  <si>
    <t xml:space="preserve"> 24.09.2009</t>
  </si>
  <si>
    <t xml:space="preserve"> Ваганова Вера Ивановна</t>
  </si>
  <si>
    <t xml:space="preserve"> 03.06.2009</t>
  </si>
  <si>
    <t xml:space="preserve"> Жегурова Елизавета Викторовна</t>
  </si>
  <si>
    <t xml:space="preserve"> 21.03.2009</t>
  </si>
  <si>
    <t xml:space="preserve"> Константинова Алёна Алексеевна</t>
  </si>
  <si>
    <t xml:space="preserve"> 23.05.2009</t>
  </si>
  <si>
    <t xml:space="preserve"> Никулина Анастасия Фёдоровна</t>
  </si>
  <si>
    <t xml:space="preserve"> 01.07.2009</t>
  </si>
  <si>
    <t xml:space="preserve"> Семенова Софья Дмитриевна</t>
  </si>
  <si>
    <t xml:space="preserve"> 19.01.2009</t>
  </si>
  <si>
    <t xml:space="preserve"> Степанова Екатерина Романовна</t>
  </si>
  <si>
    <t xml:space="preserve"> 30.09.2009</t>
  </si>
  <si>
    <t xml:space="preserve"> Шабарина Дарья Андреевна</t>
  </si>
  <si>
    <t xml:space="preserve"> 03.07.2009</t>
  </si>
  <si>
    <t>Спиридонова Дарья Сергеевна</t>
  </si>
  <si>
    <t>Александрова Анастасия Александровна</t>
  </si>
  <si>
    <t>Александрова Юлия Александровна</t>
  </si>
  <si>
    <t>Алексеева Софья Анатольевна</t>
  </si>
  <si>
    <t>Бабошина Олеся Викторовна</t>
  </si>
  <si>
    <t>Гаврилова Мария Витальевна</t>
  </si>
  <si>
    <t>Ефимова Дарья Александровна</t>
  </si>
  <si>
    <t>Иванова Диана Дмитриевна</t>
  </si>
  <si>
    <t>Минина Елизавета Сергеевна</t>
  </si>
  <si>
    <t>Михайличенко Наталья Юрьевна</t>
  </si>
  <si>
    <t>Михеева Анна Николаевна</t>
  </si>
  <si>
    <t>Мутасова Анна Алексеевна</t>
  </si>
  <si>
    <t>Николаева Милена Дмитриевна</t>
  </si>
  <si>
    <t>Рыченкова Анастасия Вадимовна</t>
  </si>
  <si>
    <t>Федорова Елизавета Владимировна</t>
  </si>
  <si>
    <t>Иванова Анна Викторовна</t>
  </si>
  <si>
    <t>Федотова Кристина Константиновна</t>
  </si>
  <si>
    <t>Тимофеева Светлана</t>
  </si>
  <si>
    <t>15,05,2007</t>
  </si>
  <si>
    <t>Короткова Галина Сергеевна</t>
  </si>
  <si>
    <t>Лешкова Полина Юрьевна</t>
  </si>
  <si>
    <t>Смоленцева Вероника Александровна</t>
  </si>
  <si>
    <t xml:space="preserve">Юлевская Анастасия Романовна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</si>
</sst>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4"/>
      <color indexed="8"/>
      <name val="Times New Roman"/>
      <family val="1"/>
      <charset val="1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10"/>
      <name val="Times New Roman"/>
      <family val="1"/>
      <charset val="1"/>
    </font>
    <font>
      <sz val="11"/>
      <color indexed="10"/>
      <name val="Calibri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1A1A1A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2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2"/>
    </font>
    <font>
      <sz val="14"/>
      <color rgb="FFFF0000"/>
      <name val="Times New Roman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29">
    <xf numFmtId="0" fontId="0" fillId="0" borderId="0" xfId="0"/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14" fontId="5" fillId="0" borderId="1" xfId="0" applyNumberFormat="1" applyFont="1" applyBorder="1" applyAlignment="1">
      <alignment horizontal="center" vertical="top" wrapText="1"/>
    </xf>
    <xf numFmtId="1" fontId="4" fillId="4" borderId="4" xfId="1" applyNumberFormat="1" applyFont="1" applyFill="1" applyBorder="1"/>
    <xf numFmtId="164" fontId="4" fillId="4" borderId="1" xfId="1" applyNumberFormat="1" applyFont="1" applyFill="1" applyBorder="1"/>
    <xf numFmtId="0" fontId="4" fillId="2" borderId="1" xfId="1" applyFont="1" applyFill="1" applyBorder="1"/>
    <xf numFmtId="2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0" fontId="4" fillId="3" borderId="1" xfId="1" applyFont="1" applyFill="1" applyBorder="1"/>
    <xf numFmtId="1" fontId="4" fillId="0" borderId="4" xfId="1" applyNumberFormat="1" applyFont="1" applyBorder="1"/>
    <xf numFmtId="164" fontId="4" fillId="0" borderId="1" xfId="1" applyNumberFormat="1" applyFont="1" applyBorder="1"/>
    <xf numFmtId="2" fontId="4" fillId="0" borderId="1" xfId="1" applyNumberFormat="1" applyFont="1" applyFill="1" applyBorder="1" applyAlignment="1">
      <alignment horizontal="center"/>
    </xf>
    <xf numFmtId="0" fontId="4" fillId="0" borderId="1" xfId="1" applyFont="1" applyBorder="1"/>
    <xf numFmtId="0" fontId="5" fillId="0" borderId="5" xfId="0" applyFont="1" applyBorder="1" applyAlignment="1">
      <alignment horizontal="justify"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1" fontId="4" fillId="0" borderId="4" xfId="1" applyNumberFormat="1" applyFont="1" applyBorder="1" applyAlignment="1">
      <alignment vertical="top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 wrapText="1"/>
    </xf>
    <xf numFmtId="1" fontId="4" fillId="0" borderId="6" xfId="1" applyNumberFormat="1" applyFont="1" applyBorder="1" applyAlignment="1">
      <alignment vertical="top"/>
    </xf>
    <xf numFmtId="0" fontId="4" fillId="0" borderId="2" xfId="1" applyFont="1" applyBorder="1"/>
    <xf numFmtId="0" fontId="4" fillId="3" borderId="2" xfId="1" applyFont="1" applyFill="1" applyBorder="1"/>
    <xf numFmtId="1" fontId="4" fillId="0" borderId="7" xfId="1" applyNumberFormat="1" applyFont="1" applyBorder="1"/>
    <xf numFmtId="0" fontId="4" fillId="2" borderId="8" xfId="1" applyFont="1" applyFill="1" applyBorder="1"/>
    <xf numFmtId="0" fontId="4" fillId="3" borderId="8" xfId="1" applyFont="1" applyFill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2" fontId="4" fillId="0" borderId="1" xfId="1" applyNumberFormat="1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4" fillId="0" borderId="6" xfId="1" applyNumberFormat="1" applyFont="1" applyBorder="1"/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14" fontId="5" fillId="0" borderId="1" xfId="0" applyNumberFormat="1" applyFont="1" applyBorder="1" applyAlignment="1">
      <alignment horizontal="center" wrapText="1"/>
    </xf>
    <xf numFmtId="1" fontId="4" fillId="0" borderId="4" xfId="1" applyNumberFormat="1" applyFont="1" applyBorder="1" applyAlignment="1">
      <alignment horizontal="center" vertical="center"/>
    </xf>
    <xf numFmtId="0" fontId="4" fillId="0" borderId="1" xfId="1" applyFont="1" applyBorder="1"/>
    <xf numFmtId="0" fontId="4" fillId="2" borderId="1" xfId="1" applyFont="1" applyFill="1" applyBorder="1"/>
    <xf numFmtId="0" fontId="7" fillId="0" borderId="0" xfId="1" applyFont="1" applyBorder="1" applyAlignment="1">
      <alignment horizontal="center" vertical="center"/>
    </xf>
    <xf numFmtId="0" fontId="8" fillId="0" borderId="0" xfId="0" applyFont="1"/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0" fillId="0" borderId="0" xfId="0"/>
    <xf numFmtId="14" fontId="12" fillId="0" borderId="0" xfId="0" applyNumberFormat="1" applyFont="1"/>
    <xf numFmtId="0" fontId="7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26" fillId="0" borderId="0" xfId="0" applyFont="1"/>
    <xf numFmtId="0" fontId="25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  <xf numFmtId="1" fontId="5" fillId="0" borderId="4" xfId="1" applyNumberFormat="1" applyFont="1" applyBorder="1"/>
    <xf numFmtId="164" fontId="5" fillId="0" borderId="1" xfId="1" applyNumberFormat="1" applyFont="1" applyBorder="1"/>
    <xf numFmtId="0" fontId="5" fillId="6" borderId="1" xfId="1" applyFont="1" applyFill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/>
    <xf numFmtId="0" fontId="5" fillId="7" borderId="1" xfId="1" applyFont="1" applyFill="1" applyBorder="1"/>
    <xf numFmtId="14" fontId="22" fillId="0" borderId="12" xfId="0" applyNumberFormat="1" applyFont="1" applyBorder="1" applyAlignment="1">
      <alignment vertical="top" wrapText="1"/>
    </xf>
    <xf numFmtId="0" fontId="23" fillId="0" borderId="3" xfId="0" applyFont="1" applyBorder="1" applyAlignment="1">
      <alignment horizontal="justify" vertical="top" wrapText="1"/>
    </xf>
    <xf numFmtId="2" fontId="5" fillId="0" borderId="1" xfId="1" applyNumberFormat="1" applyFont="1" applyBorder="1"/>
    <xf numFmtId="0" fontId="23" fillId="0" borderId="5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5" fillId="6" borderId="8" xfId="1" applyFont="1" applyFill="1" applyBorder="1"/>
    <xf numFmtId="0" fontId="21" fillId="0" borderId="1" xfId="0" applyFont="1" applyBorder="1" applyAlignment="1">
      <alignment horizontal="left" vertical="top" wrapText="1"/>
    </xf>
    <xf numFmtId="14" fontId="21" fillId="0" borderId="1" xfId="0" applyNumberFormat="1" applyFont="1" applyBorder="1" applyAlignment="1">
      <alignment horizontal="left" vertical="top" wrapText="1"/>
    </xf>
    <xf numFmtId="1" fontId="5" fillId="0" borderId="4" xfId="1" applyNumberFormat="1" applyFont="1" applyBorder="1" applyAlignment="1">
      <alignment horizontal="center" vertical="center"/>
    </xf>
    <xf numFmtId="0" fontId="5" fillId="0" borderId="2" xfId="1" applyFont="1" applyBorder="1"/>
    <xf numFmtId="164" fontId="13" fillId="0" borderId="2" xfId="1" applyNumberFormat="1" applyFont="1" applyBorder="1"/>
    <xf numFmtId="0" fontId="13" fillId="6" borderId="2" xfId="1" applyFont="1" applyFill="1" applyBorder="1"/>
    <xf numFmtId="2" fontId="13" fillId="0" borderId="2" xfId="1" applyNumberFormat="1" applyFont="1" applyFill="1" applyBorder="1" applyAlignment="1">
      <alignment horizontal="center"/>
    </xf>
    <xf numFmtId="2" fontId="13" fillId="0" borderId="2" xfId="1" applyNumberFormat="1" applyFont="1" applyFill="1" applyBorder="1"/>
    <xf numFmtId="1" fontId="13" fillId="0" borderId="4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justify" vertical="top" wrapText="1"/>
    </xf>
    <xf numFmtId="0" fontId="16" fillId="0" borderId="0" xfId="0" applyFont="1"/>
    <xf numFmtId="14" fontId="20" fillId="0" borderId="1" xfId="0" applyNumberFormat="1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14" fontId="19" fillId="0" borderId="2" xfId="0" applyNumberFormat="1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16" fillId="0" borderId="0" xfId="0" applyNumberFormat="1" applyFont="1"/>
    <xf numFmtId="0" fontId="16" fillId="0" borderId="12" xfId="0" applyFont="1" applyBorder="1" applyAlignment="1">
      <alignment vertical="center" wrapText="1"/>
    </xf>
    <xf numFmtId="1" fontId="13" fillId="0" borderId="1" xfId="1" applyNumberFormat="1" applyFont="1" applyBorder="1"/>
    <xf numFmtId="0" fontId="16" fillId="0" borderId="14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justify" wrapText="1"/>
    </xf>
    <xf numFmtId="0" fontId="0" fillId="0" borderId="1" xfId="0" applyBorder="1"/>
    <xf numFmtId="0" fontId="13" fillId="0" borderId="15" xfId="1" applyFont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4" fontId="16" fillId="0" borderId="8" xfId="0" applyNumberFormat="1" applyFont="1" applyBorder="1" applyAlignment="1">
      <alignment vertical="center" wrapText="1"/>
    </xf>
    <xf numFmtId="1" fontId="13" fillId="11" borderId="17" xfId="1" applyNumberFormat="1" applyFont="1" applyFill="1" applyBorder="1"/>
    <xf numFmtId="164" fontId="13" fillId="11" borderId="18" xfId="1" applyNumberFormat="1" applyFont="1" applyFill="1" applyBorder="1"/>
    <xf numFmtId="0" fontId="13" fillId="6" borderId="18" xfId="1" applyFont="1" applyFill="1" applyBorder="1"/>
    <xf numFmtId="2" fontId="13" fillId="11" borderId="18" xfId="1" applyNumberFormat="1" applyFont="1" applyFill="1" applyBorder="1" applyAlignment="1">
      <alignment horizontal="center"/>
    </xf>
    <xf numFmtId="0" fontId="13" fillId="11" borderId="18" xfId="1" applyFont="1" applyFill="1" applyBorder="1"/>
    <xf numFmtId="0" fontId="13" fillId="11" borderId="19" xfId="1" applyFont="1" applyFill="1" applyBorder="1" applyAlignment="1"/>
    <xf numFmtId="0" fontId="13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 wrapText="1"/>
    </xf>
    <xf numFmtId="0" fontId="13" fillId="11" borderId="21" xfId="1" applyFont="1" applyFill="1" applyBorder="1" applyAlignment="1"/>
    <xf numFmtId="0" fontId="13" fillId="11" borderId="1" xfId="1" applyNumberFormat="1" applyFont="1" applyFill="1" applyBorder="1"/>
    <xf numFmtId="0" fontId="13" fillId="0" borderId="21" xfId="1" applyFont="1" applyBorder="1" applyAlignment="1"/>
    <xf numFmtId="0" fontId="13" fillId="0" borderId="15" xfId="0" applyFont="1" applyBorder="1" applyAlignment="1">
      <alignment vertical="center" wrapText="1"/>
    </xf>
    <xf numFmtId="14" fontId="16" fillId="0" borderId="15" xfId="0" applyNumberFormat="1" applyFont="1" applyBorder="1" applyAlignment="1">
      <alignment vertical="center" wrapText="1"/>
    </xf>
    <xf numFmtId="164" fontId="13" fillId="11" borderId="2" xfId="1" applyNumberFormat="1" applyFont="1" applyFill="1" applyBorder="1"/>
    <xf numFmtId="2" fontId="13" fillId="11" borderId="2" xfId="1" applyNumberFormat="1" applyFont="1" applyFill="1" applyBorder="1" applyAlignment="1">
      <alignment horizontal="center"/>
    </xf>
    <xf numFmtId="0" fontId="13" fillId="11" borderId="2" xfId="1" applyNumberFormat="1" applyFont="1" applyFill="1" applyBorder="1"/>
    <xf numFmtId="0" fontId="13" fillId="11" borderId="2" xfId="1" applyFont="1" applyFill="1" applyBorder="1"/>
    <xf numFmtId="0" fontId="13" fillId="7" borderId="5" xfId="1" applyFont="1" applyFill="1" applyBorder="1"/>
    <xf numFmtId="0" fontId="15" fillId="0" borderId="8" xfId="0" applyFont="1" applyBorder="1" applyAlignment="1">
      <alignment vertical="center" wrapText="1"/>
    </xf>
    <xf numFmtId="14" fontId="15" fillId="0" borderId="8" xfId="0" applyNumberFormat="1" applyFont="1" applyBorder="1" applyAlignment="1">
      <alignment vertical="center" wrapText="1"/>
    </xf>
    <xf numFmtId="0" fontId="18" fillId="0" borderId="23" xfId="0" applyFont="1" applyBorder="1"/>
    <xf numFmtId="0" fontId="13" fillId="11" borderId="18" xfId="1" applyNumberFormat="1" applyFont="1" applyFill="1" applyBorder="1"/>
    <xf numFmtId="0" fontId="13" fillId="6" borderId="24" xfId="1" applyFont="1" applyFill="1" applyBorder="1"/>
    <xf numFmtId="0" fontId="13" fillId="7" borderId="18" xfId="1" applyFont="1" applyFill="1" applyBorder="1"/>
    <xf numFmtId="0" fontId="13" fillId="0" borderId="19" xfId="1" applyFont="1" applyBorder="1" applyAlignment="1"/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0" fontId="18" fillId="0" borderId="4" xfId="0" applyFont="1" applyBorder="1"/>
    <xf numFmtId="0" fontId="13" fillId="6" borderId="3" xfId="1" applyFont="1" applyFill="1" applyBorder="1"/>
    <xf numFmtId="14" fontId="13" fillId="0" borderId="15" xfId="0" applyNumberFormat="1" applyFont="1" applyBorder="1" applyAlignment="1">
      <alignment vertical="center" wrapText="1"/>
    </xf>
    <xf numFmtId="0" fontId="18" fillId="0" borderId="25" xfId="0" applyFont="1" applyBorder="1"/>
    <xf numFmtId="164" fontId="13" fillId="11" borderId="15" xfId="1" applyNumberFormat="1" applyFont="1" applyFill="1" applyBorder="1"/>
    <xf numFmtId="0" fontId="13" fillId="6" borderId="15" xfId="1" applyFont="1" applyFill="1" applyBorder="1"/>
    <xf numFmtId="2" fontId="13" fillId="11" borderId="15" xfId="1" applyNumberFormat="1" applyFont="1" applyFill="1" applyBorder="1" applyAlignment="1">
      <alignment horizontal="center"/>
    </xf>
    <xf numFmtId="0" fontId="13" fillId="11" borderId="15" xfId="1" applyFont="1" applyFill="1" applyBorder="1"/>
    <xf numFmtId="0" fontId="13" fillId="6" borderId="26" xfId="1" applyFont="1" applyFill="1" applyBorder="1"/>
    <xf numFmtId="0" fontId="13" fillId="7" borderId="27" xfId="1" applyFont="1" applyFill="1" applyBorder="1"/>
    <xf numFmtId="0" fontId="13" fillId="0" borderId="28" xfId="1" applyFont="1" applyBorder="1" applyAlignment="1"/>
    <xf numFmtId="0" fontId="13" fillId="7" borderId="0" xfId="1" applyFont="1" applyFill="1" applyBorder="1"/>
    <xf numFmtId="0" fontId="15" fillId="0" borderId="4" xfId="0" applyFont="1" applyBorder="1" applyAlignment="1">
      <alignment vertical="center" wrapText="1"/>
    </xf>
    <xf numFmtId="0" fontId="18" fillId="0" borderId="1" xfId="0" applyFont="1" applyBorder="1"/>
    <xf numFmtId="0" fontId="18" fillId="0" borderId="8" xfId="0" applyFont="1" applyBorder="1"/>
    <xf numFmtId="0" fontId="15" fillId="0" borderId="6" xfId="0" applyFont="1" applyBorder="1" applyAlignment="1">
      <alignment vertical="center" wrapText="1"/>
    </xf>
    <xf numFmtId="14" fontId="15" fillId="0" borderId="2" xfId="0" applyNumberFormat="1" applyFont="1" applyBorder="1" applyAlignment="1">
      <alignment vertical="center" wrapText="1"/>
    </xf>
    <xf numFmtId="0" fontId="18" fillId="0" borderId="0" xfId="0" applyFont="1" applyBorder="1"/>
    <xf numFmtId="0" fontId="15" fillId="0" borderId="17" xfId="0" applyFont="1" applyBorder="1" applyAlignment="1">
      <alignment vertical="center" wrapText="1"/>
    </xf>
    <xf numFmtId="14" fontId="15" fillId="0" borderId="18" xfId="0" applyNumberFormat="1" applyFont="1" applyBorder="1" applyAlignment="1">
      <alignment vertical="center" wrapText="1"/>
    </xf>
    <xf numFmtId="0" fontId="18" fillId="0" borderId="18" xfId="0" applyFont="1" applyBorder="1"/>
    <xf numFmtId="164" fontId="13" fillId="11" borderId="8" xfId="1" applyNumberFormat="1" applyFont="1" applyFill="1" applyBorder="1"/>
    <xf numFmtId="2" fontId="13" fillId="11" borderId="8" xfId="1" applyNumberFormat="1" applyFont="1" applyFill="1" applyBorder="1" applyAlignment="1">
      <alignment horizontal="center"/>
    </xf>
    <xf numFmtId="0" fontId="13" fillId="11" borderId="8" xfId="1" applyFont="1" applyFill="1" applyBorder="1"/>
    <xf numFmtId="0" fontId="18" fillId="0" borderId="2" xfId="0" applyFont="1" applyBorder="1"/>
    <xf numFmtId="164" fontId="13" fillId="11" borderId="9" xfId="1" applyNumberFormat="1" applyFont="1" applyFill="1" applyBorder="1"/>
    <xf numFmtId="0" fontId="13" fillId="6" borderId="9" xfId="1" applyFont="1" applyFill="1" applyBorder="1"/>
    <xf numFmtId="2" fontId="13" fillId="11" borderId="9" xfId="1" applyNumberFormat="1" applyFont="1" applyFill="1" applyBorder="1" applyAlignment="1">
      <alignment horizontal="center"/>
    </xf>
    <xf numFmtId="0" fontId="13" fillId="11" borderId="9" xfId="1" applyFont="1" applyFill="1" applyBorder="1"/>
    <xf numFmtId="0" fontId="13" fillId="7" borderId="9" xfId="1" applyFont="1" applyFill="1" applyBorder="1"/>
    <xf numFmtId="0" fontId="15" fillId="0" borderId="18" xfId="0" applyFont="1" applyBorder="1" applyAlignment="1">
      <alignment horizontal="right" vertical="center" wrapText="1"/>
    </xf>
    <xf numFmtId="0" fontId="18" fillId="0" borderId="17" xfId="0" applyFont="1" applyBorder="1"/>
    <xf numFmtId="0" fontId="15" fillId="0" borderId="1" xfId="0" applyFont="1" applyBorder="1" applyAlignment="1">
      <alignment horizontal="right" vertical="center" wrapText="1"/>
    </xf>
    <xf numFmtId="14" fontId="15" fillId="0" borderId="1" xfId="0" applyNumberFormat="1" applyFont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14" fontId="15" fillId="0" borderId="2" xfId="0" applyNumberFormat="1" applyFont="1" applyBorder="1" applyAlignment="1">
      <alignment horizontal="right" vertical="center" wrapText="1"/>
    </xf>
    <xf numFmtId="0" fontId="18" fillId="0" borderId="6" xfId="0" applyFont="1" applyBorder="1"/>
    <xf numFmtId="0" fontId="16" fillId="0" borderId="17" xfId="0" applyFont="1" applyBorder="1" applyAlignment="1">
      <alignment vertical="center" wrapText="1"/>
    </xf>
    <xf numFmtId="14" fontId="16" fillId="0" borderId="18" xfId="0" applyNumberFormat="1" applyFont="1" applyBorder="1" applyAlignment="1">
      <alignment horizontal="right" vertical="center" wrapText="1"/>
    </xf>
    <xf numFmtId="0" fontId="0" fillId="0" borderId="23" xfId="0" applyBorder="1"/>
    <xf numFmtId="164" fontId="13" fillId="11" borderId="31" xfId="1" applyNumberFormat="1" applyFont="1" applyFill="1" applyBorder="1"/>
    <xf numFmtId="0" fontId="16" fillId="0" borderId="4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14" fontId="13" fillId="0" borderId="18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14" fontId="15" fillId="0" borderId="15" xfId="0" applyNumberFormat="1" applyFont="1" applyBorder="1" applyAlignment="1">
      <alignment horizontal="right" vertical="center" wrapText="1"/>
    </xf>
    <xf numFmtId="0" fontId="13" fillId="7" borderId="15" xfId="1" applyFont="1" applyFill="1" applyBorder="1"/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right" vertical="center" wrapText="1"/>
    </xf>
    <xf numFmtId="164" fontId="13" fillId="11" borderId="0" xfId="1" applyNumberFormat="1" applyFont="1" applyFill="1" applyBorder="1"/>
    <xf numFmtId="0" fontId="13" fillId="6" borderId="0" xfId="1" applyFont="1" applyFill="1" applyBorder="1"/>
    <xf numFmtId="2" fontId="13" fillId="11" borderId="0" xfId="1" applyNumberFormat="1" applyFont="1" applyFill="1" applyBorder="1" applyAlignment="1">
      <alignment horizontal="center"/>
    </xf>
    <xf numFmtId="0" fontId="13" fillId="11" borderId="0" xfId="1" applyFont="1" applyFill="1" applyBorder="1"/>
    <xf numFmtId="0" fontId="17" fillId="6" borderId="12" xfId="1" applyFont="1" applyFill="1" applyBorder="1"/>
    <xf numFmtId="2" fontId="13" fillId="0" borderId="0" xfId="1" applyNumberFormat="1" applyFont="1" applyBorder="1" applyAlignment="1"/>
    <xf numFmtId="0" fontId="13" fillId="0" borderId="12" xfId="0" applyFont="1" applyBorder="1" applyAlignment="1">
      <alignment vertical="center" wrapText="1"/>
    </xf>
    <xf numFmtId="14" fontId="15" fillId="0" borderId="12" xfId="0" applyNumberFormat="1" applyFont="1" applyBorder="1" applyAlignment="1">
      <alignment vertical="center" wrapText="1"/>
    </xf>
    <xf numFmtId="1" fontId="13" fillId="0" borderId="17" xfId="1" applyNumberFormat="1" applyFont="1" applyBorder="1"/>
    <xf numFmtId="164" fontId="13" fillId="0" borderId="18" xfId="1" applyNumberFormat="1" applyFont="1" applyBorder="1"/>
    <xf numFmtId="2" fontId="13" fillId="0" borderId="18" xfId="1" applyNumberFormat="1" applyFont="1" applyFill="1" applyBorder="1"/>
    <xf numFmtId="0" fontId="13" fillId="0" borderId="18" xfId="1" applyFont="1" applyBorder="1"/>
    <xf numFmtId="0" fontId="13" fillId="0" borderId="36" xfId="1" applyFont="1" applyBorder="1" applyAlignment="1"/>
    <xf numFmtId="0" fontId="13" fillId="0" borderId="14" xfId="0" applyFont="1" applyBorder="1" applyAlignment="1">
      <alignment vertical="center" wrapText="1"/>
    </xf>
    <xf numFmtId="14" fontId="15" fillId="0" borderId="14" xfId="0" applyNumberFormat="1" applyFont="1" applyBorder="1" applyAlignment="1">
      <alignment vertical="center" wrapText="1"/>
    </xf>
    <xf numFmtId="0" fontId="13" fillId="0" borderId="38" xfId="1" applyFont="1" applyBorder="1" applyAlignment="1"/>
    <xf numFmtId="1" fontId="13" fillId="0" borderId="25" xfId="1" applyNumberFormat="1" applyFont="1" applyBorder="1"/>
    <xf numFmtId="164" fontId="13" fillId="0" borderId="15" xfId="1" applyNumberFormat="1" applyFont="1" applyBorder="1"/>
    <xf numFmtId="2" fontId="13" fillId="0" borderId="15" xfId="1" applyNumberFormat="1" applyFont="1" applyFill="1" applyBorder="1"/>
    <xf numFmtId="0" fontId="13" fillId="0" borderId="15" xfId="1" applyFont="1" applyBorder="1"/>
    <xf numFmtId="0" fontId="13" fillId="0" borderId="40" xfId="1" applyFont="1" applyBorder="1" applyAlignment="1"/>
    <xf numFmtId="0" fontId="13" fillId="0" borderId="30" xfId="0" applyFont="1" applyBorder="1" applyAlignment="1">
      <alignment vertical="center" wrapText="1"/>
    </xf>
    <xf numFmtId="14" fontId="13" fillId="0" borderId="19" xfId="0" applyNumberFormat="1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14" fontId="13" fillId="0" borderId="42" xfId="0" applyNumberFormat="1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14" fontId="15" fillId="0" borderId="42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14" fontId="15" fillId="0" borderId="28" xfId="0" applyNumberFormat="1" applyFont="1" applyBorder="1" applyAlignment="1">
      <alignment vertical="center" wrapText="1"/>
    </xf>
    <xf numFmtId="1" fontId="13" fillId="0" borderId="6" xfId="1" applyNumberFormat="1" applyFont="1" applyBorder="1" applyAlignment="1">
      <alignment horizontal="right" vertical="center"/>
    </xf>
    <xf numFmtId="1" fontId="13" fillId="0" borderId="18" xfId="1" applyNumberFormat="1" applyFont="1" applyBorder="1" applyAlignment="1">
      <alignment horizontal="right" vertical="center"/>
    </xf>
    <xf numFmtId="0" fontId="13" fillId="0" borderId="44" xfId="1" applyFont="1" applyBorder="1" applyAlignment="1"/>
    <xf numFmtId="1" fontId="13" fillId="0" borderId="1" xfId="1" applyNumberFormat="1" applyFont="1" applyBorder="1" applyAlignment="1">
      <alignment horizontal="right" vertical="center"/>
    </xf>
    <xf numFmtId="0" fontId="13" fillId="0" borderId="42" xfId="1" applyFont="1" applyBorder="1" applyAlignment="1"/>
    <xf numFmtId="1" fontId="13" fillId="0" borderId="2" xfId="1" applyNumberFormat="1" applyFont="1" applyBorder="1" applyAlignment="1">
      <alignment horizontal="right" vertical="center"/>
    </xf>
    <xf numFmtId="0" fontId="13" fillId="0" borderId="47" xfId="1" applyFont="1" applyBorder="1" applyAlignment="1"/>
    <xf numFmtId="0" fontId="15" fillId="0" borderId="48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14" fontId="15" fillId="0" borderId="18" xfId="0" applyNumberFormat="1" applyFont="1" applyBorder="1" applyAlignment="1">
      <alignment horizontal="right" vertical="center" wrapText="1"/>
    </xf>
    <xf numFmtId="0" fontId="13" fillId="0" borderId="1" xfId="1" applyFont="1" applyBorder="1" applyAlignment="1"/>
    <xf numFmtId="0" fontId="15" fillId="0" borderId="37" xfId="0" applyFont="1" applyBorder="1" applyAlignment="1">
      <alignment vertical="center" wrapText="1"/>
    </xf>
    <xf numFmtId="14" fontId="15" fillId="0" borderId="9" xfId="0" applyNumberFormat="1" applyFont="1" applyBorder="1" applyAlignment="1">
      <alignment horizontal="right" vertical="center" wrapText="1"/>
    </xf>
    <xf numFmtId="0" fontId="13" fillId="0" borderId="2" xfId="1" applyFont="1" applyBorder="1" applyAlignment="1"/>
    <xf numFmtId="0" fontId="13" fillId="0" borderId="48" xfId="0" applyFont="1" applyBorder="1" applyAlignment="1">
      <alignment vertical="center" wrapText="1"/>
    </xf>
    <xf numFmtId="0" fontId="15" fillId="0" borderId="49" xfId="0" applyFont="1" applyFill="1" applyBorder="1" applyAlignment="1">
      <alignment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4" fontId="15" fillId="0" borderId="15" xfId="0" applyNumberFormat="1" applyFont="1" applyBorder="1" applyAlignment="1">
      <alignment vertical="center" wrapText="1"/>
    </xf>
    <xf numFmtId="0" fontId="0" fillId="0" borderId="15" xfId="0" applyBorder="1"/>
    <xf numFmtId="0" fontId="13" fillId="7" borderId="50" xfId="1" applyFont="1" applyFill="1" applyBorder="1"/>
    <xf numFmtId="0" fontId="0" fillId="0" borderId="51" xfId="0" applyBorder="1"/>
    <xf numFmtId="0" fontId="13" fillId="0" borderId="0" xfId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4" fillId="0" borderId="12" xfId="0" applyFont="1" applyBorder="1"/>
    <xf numFmtId="0" fontId="13" fillId="7" borderId="12" xfId="1" applyFont="1" applyFill="1" applyBorder="1"/>
    <xf numFmtId="0" fontId="0" fillId="0" borderId="12" xfId="0" applyBorder="1"/>
    <xf numFmtId="0" fontId="4" fillId="0" borderId="8" xfId="1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0" fillId="0" borderId="0" xfId="0"/>
    <xf numFmtId="0" fontId="11" fillId="5" borderId="11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5" fillId="8" borderId="2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24" fillId="9" borderId="3" xfId="1" applyFont="1" applyFill="1" applyBorder="1" applyAlignment="1">
      <alignment horizontal="center" vertical="center" wrapText="1"/>
    </xf>
    <xf numFmtId="0" fontId="5" fillId="9" borderId="11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3" fillId="10" borderId="13" xfId="1" applyFont="1" applyFill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7" fillId="10" borderId="32" xfId="1" applyFont="1" applyFill="1" applyBorder="1" applyAlignment="1">
      <alignment horizontal="center" vertical="center" wrapText="1"/>
    </xf>
    <xf numFmtId="0" fontId="17" fillId="10" borderId="33" xfId="1" applyFont="1" applyFill="1" applyBorder="1" applyAlignment="1">
      <alignment horizontal="center" vertical="center" wrapText="1"/>
    </xf>
    <xf numFmtId="0" fontId="17" fillId="10" borderId="34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91440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3b37b72-9eaf-48f8-bc8c-010f6e499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105025" y="8048625"/>
          <a:ext cx="1066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a24e882c-53f5-4635-baa0-61b8b1c9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105025" y="8496300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</xdr:colOff>
      <xdr:row>42</xdr:row>
      <xdr:rowOff>38100</xdr:rowOff>
    </xdr:from>
    <xdr:to>
      <xdr:col>2</xdr:col>
      <xdr:colOff>784860</xdr:colOff>
      <xdr:row>44</xdr:row>
      <xdr:rowOff>53340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4cf5bd45-10d8-481c-962b-9a5ec9f2e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114550" y="876300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1089660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efa64274-a5fd-4d2c-92ae-93745ce0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8505825"/>
          <a:ext cx="1085850" cy="466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d4948e5e-7984-4982-8c50-7fdf27fb1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675" y="8953500"/>
          <a:ext cx="781050" cy="247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42</xdr:row>
      <xdr:rowOff>99060</xdr:rowOff>
    </xdr:from>
    <xdr:to>
      <xdr:col>2</xdr:col>
      <xdr:colOff>815340</xdr:colOff>
      <xdr:row>44</xdr:row>
      <xdr:rowOff>114300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23b8787d-db8c-4196-bd94-844fb97d2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90775" y="9277350"/>
          <a:ext cx="781050" cy="381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708660</xdr:colOff>
      <xdr:row>161</xdr:row>
      <xdr:rowOff>182880</xdr:rowOff>
    </xdr:from>
    <xdr:to>
      <xdr:col>1</xdr:col>
      <xdr:colOff>1798320</xdr:colOff>
      <xdr:row>163</xdr:row>
      <xdr:rowOff>137160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354e3c79-b7ef-46af-87a9-05a56d16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33632775"/>
          <a:ext cx="1085850" cy="3714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853440</xdr:colOff>
      <xdr:row>164</xdr:row>
      <xdr:rowOff>7620</xdr:rowOff>
    </xdr:from>
    <xdr:to>
      <xdr:col>1</xdr:col>
      <xdr:colOff>1638300</xdr:colOff>
      <xdr:row>165</xdr:row>
      <xdr:rowOff>30480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f65084a-0646-4fe8-923a-10904b70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50" y="34109025"/>
          <a:ext cx="781050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449580</xdr:colOff>
      <xdr:row>165</xdr:row>
      <xdr:rowOff>106680</xdr:rowOff>
    </xdr:from>
    <xdr:to>
      <xdr:col>1</xdr:col>
      <xdr:colOff>1226820</xdr:colOff>
      <xdr:row>167</xdr:row>
      <xdr:rowOff>121920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77947876-4eb7-49e9-bab6-ffb0d947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5" y="34432875"/>
          <a:ext cx="781050" cy="381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d03082aa-d1d2-4b3e-8724-66449928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28800" y="9191625"/>
          <a:ext cx="10572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58a1d46a-5a5f-417c-bebf-a5692db34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28800" y="9639300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</xdr:colOff>
      <xdr:row>42</xdr:row>
      <xdr:rowOff>60960</xdr:rowOff>
    </xdr:from>
    <xdr:to>
      <xdr:col>2</xdr:col>
      <xdr:colOff>815340</xdr:colOff>
      <xdr:row>44</xdr:row>
      <xdr:rowOff>76200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fb3524a7-d0c7-4ea9-bb59-fc7b7c33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66900" y="992505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53340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cd5dc66-ee96-4170-95c1-b3049615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305050" y="7839075"/>
          <a:ext cx="1066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ba0a8b56-8bce-407d-9ff3-98ed7cbc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305050" y="8286750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1737360</xdr:colOff>
      <xdr:row>42</xdr:row>
      <xdr:rowOff>68580</xdr:rowOff>
    </xdr:from>
    <xdr:to>
      <xdr:col>2</xdr:col>
      <xdr:colOff>769620</xdr:colOff>
      <xdr:row>44</xdr:row>
      <xdr:rowOff>83820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5ebf1de7-4e1f-4a6b-86d9-21790c9b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305050" y="8582025"/>
          <a:ext cx="771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91440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df9a2a62-05b7-45da-95ee-6000c9ac7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28800" y="8991600"/>
          <a:ext cx="1066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bd5ff563-3ee9-4b43-9363-b12c07f96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28800" y="9439275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</xdr:colOff>
      <xdr:row>42</xdr:row>
      <xdr:rowOff>45720</xdr:rowOff>
    </xdr:from>
    <xdr:to>
      <xdr:col>2</xdr:col>
      <xdr:colOff>815340</xdr:colOff>
      <xdr:row>44</xdr:row>
      <xdr:rowOff>60960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9e15380a-542a-478a-abe9-21815b27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66900" y="971550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137160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8fc2f5d7-3a36-4034-bd87-2114513d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66925" y="7839075"/>
          <a:ext cx="10572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94e6f570-3959-425f-a1db-ac7f562f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66925" y="8286750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60960</xdr:colOff>
      <xdr:row>42</xdr:row>
      <xdr:rowOff>68580</xdr:rowOff>
    </xdr:from>
    <xdr:to>
      <xdr:col>2</xdr:col>
      <xdr:colOff>838200</xdr:colOff>
      <xdr:row>44</xdr:row>
      <xdr:rowOff>83820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1b290e7d-7450-463d-b3c3-5fa6ef0c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124075" y="8582025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3</xdr:col>
      <xdr:colOff>91440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372f315f-0660-4ff1-af97-ba91d085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76425" y="8839200"/>
          <a:ext cx="1066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52d7d062-3837-4e1f-823e-4a33549d2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76425" y="9286875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175260</xdr:colOff>
      <xdr:row>42</xdr:row>
      <xdr:rowOff>91440</xdr:rowOff>
    </xdr:from>
    <xdr:to>
      <xdr:col>2</xdr:col>
      <xdr:colOff>952500</xdr:colOff>
      <xdr:row>44</xdr:row>
      <xdr:rowOff>106680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cc7c331-ac94-4143-851f-2b53ae7f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47875" y="9610725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1089660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b9ad02c2-cfa4-4529-b26e-c8f3f244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990725" y="9039225"/>
          <a:ext cx="10858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30e02fe2-4085-4388-86ac-3a71052d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990725" y="9486900"/>
          <a:ext cx="7810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</xdr:colOff>
      <xdr:row>42</xdr:row>
      <xdr:rowOff>76200</xdr:rowOff>
    </xdr:from>
    <xdr:to>
      <xdr:col>2</xdr:col>
      <xdr:colOff>830580</xdr:colOff>
      <xdr:row>44</xdr:row>
      <xdr:rowOff>91440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a5fc85ad-96f4-4261-ba71-0c3060cf4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47875" y="9791700"/>
          <a:ext cx="781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0</xdr:rowOff>
    </xdr:from>
    <xdr:to>
      <xdr:col>2</xdr:col>
      <xdr:colOff>1089660</xdr:colOff>
      <xdr:row>46</xdr:row>
      <xdr:rowOff>99060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08cf9d3b-b74e-47d4-9413-f12c67e3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9563100"/>
          <a:ext cx="1085850" cy="4572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784860</xdr:colOff>
      <xdr:row>47</xdr:row>
      <xdr:rowOff>68580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b798c545-5424-4429-a132-2e066625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1700" y="9925050"/>
          <a:ext cx="781050" cy="247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45720</xdr:colOff>
      <xdr:row>47</xdr:row>
      <xdr:rowOff>106680</xdr:rowOff>
    </xdr:from>
    <xdr:to>
      <xdr:col>2</xdr:col>
      <xdr:colOff>822960</xdr:colOff>
      <xdr:row>49</xdr:row>
      <xdr:rowOff>121920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74e30573-e6c2-4349-90ae-b30d7199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9325" y="10210800"/>
          <a:ext cx="781050" cy="381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1089660</xdr:colOff>
      <xdr:row>41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9ebeb4f1-f7c5-4e93-bae0-8e7b0a73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8524875"/>
          <a:ext cx="1085850" cy="466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784860</xdr:colOff>
      <xdr:row>42</xdr:row>
      <xdr:rowOff>22860</xdr:rowOff>
    </xdr:to>
    <xdr:pic>
      <xdr:nvPicPr>
        <xdr:cNvPr id="3" name="Рисунок 2" descr="Описание: C:\Users\Ольга Дёгтева\Downloads\Минин_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130cb20-9c84-4d4c-ae42-85283ee9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1700" y="8972550"/>
          <a:ext cx="781050" cy="247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30480</xdr:colOff>
      <xdr:row>42</xdr:row>
      <xdr:rowOff>60960</xdr:rowOff>
    </xdr:from>
    <xdr:to>
      <xdr:col>2</xdr:col>
      <xdr:colOff>807720</xdr:colOff>
      <xdr:row>44</xdr:row>
      <xdr:rowOff>76200</xdr:rowOff>
    </xdr:to>
    <xdr:pic>
      <xdr:nvPicPr>
        <xdr:cNvPr id="4" name="Рисунок 3" descr="Описание: C:\Users\Ольга Дёгтева\Downloads\esignature_cocosign.png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881b504-437b-4c3b-8cbf-5328b6b0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0275" y="9258300"/>
          <a:ext cx="781050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7" workbookViewId="0">
      <selection activeCell="P27" sqref="P27"/>
    </sheetView>
  </sheetViews>
  <sheetFormatPr defaultRowHeight="14.4" x14ac:dyDescent="0.3"/>
  <cols>
    <col min="2" max="2" width="23.44140625" customWidth="1"/>
    <col min="3" max="3" width="20" customWidth="1"/>
    <col min="7" max="7" width="9.5546875" bestFit="1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61" customFormat="1" ht="18" x14ac:dyDescent="0.3">
      <c r="A3" s="285" t="s">
        <v>16</v>
      </c>
      <c r="B3" s="279"/>
      <c r="C3" s="279"/>
      <c r="D3" s="279"/>
      <c r="E3" s="279"/>
      <c r="F3" s="279"/>
      <c r="G3" s="279"/>
      <c r="H3" s="279"/>
      <c r="I3" s="279"/>
      <c r="J3" s="279"/>
      <c r="K3" s="60"/>
      <c r="L3" s="60"/>
      <c r="M3" s="60"/>
      <c r="N3" s="60"/>
      <c r="O3" s="60"/>
      <c r="P3" s="60"/>
      <c r="Q3" s="60"/>
      <c r="R3" s="60"/>
    </row>
    <row r="4" spans="1:18" s="61" customFormat="1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s="61" customFormat="1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0"/>
      <c r="N5" s="60"/>
      <c r="O5" s="60"/>
      <c r="P5" s="60"/>
      <c r="Q5" s="60"/>
      <c r="R5" s="60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16" t="s">
        <v>1</v>
      </c>
      <c r="C7" s="16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21" customHeight="1" x14ac:dyDescent="0.3">
      <c r="A8" s="7" t="s">
        <v>46</v>
      </c>
      <c r="B8" s="20" t="s">
        <v>22</v>
      </c>
      <c r="C8" s="21">
        <v>41885</v>
      </c>
      <c r="D8" s="22">
        <v>9</v>
      </c>
      <c r="E8" s="23">
        <v>6.3</v>
      </c>
      <c r="F8" s="24">
        <v>42</v>
      </c>
      <c r="G8" s="25" t="s">
        <v>47</v>
      </c>
      <c r="H8" s="24">
        <v>13</v>
      </c>
      <c r="I8" s="26">
        <v>15</v>
      </c>
      <c r="J8" s="24">
        <v>38</v>
      </c>
      <c r="K8" s="26">
        <v>129</v>
      </c>
      <c r="L8" s="24">
        <v>27</v>
      </c>
      <c r="M8" s="26">
        <v>8</v>
      </c>
      <c r="N8" s="24">
        <v>26</v>
      </c>
      <c r="O8" s="26">
        <v>6</v>
      </c>
      <c r="P8" s="24">
        <v>35</v>
      </c>
      <c r="Q8" s="27">
        <v>181</v>
      </c>
      <c r="R8" s="282"/>
    </row>
    <row r="9" spans="1:18" ht="17.25" customHeight="1" x14ac:dyDescent="0.3">
      <c r="A9" s="6"/>
      <c r="B9" t="s">
        <v>23</v>
      </c>
      <c r="C9" s="21">
        <v>41838</v>
      </c>
      <c r="D9" s="28">
        <v>9</v>
      </c>
      <c r="E9" s="29">
        <v>6.5</v>
      </c>
      <c r="F9" s="24">
        <v>35</v>
      </c>
      <c r="G9" s="30" t="s">
        <v>245</v>
      </c>
      <c r="H9" s="24">
        <v>21</v>
      </c>
      <c r="I9" s="31">
        <v>19</v>
      </c>
      <c r="J9" s="24">
        <v>50</v>
      </c>
      <c r="K9" s="31">
        <v>120</v>
      </c>
      <c r="L9" s="24">
        <v>22</v>
      </c>
      <c r="M9" s="31">
        <v>5</v>
      </c>
      <c r="N9" s="24">
        <v>18</v>
      </c>
      <c r="O9" s="31">
        <v>8</v>
      </c>
      <c r="P9" s="24">
        <v>42</v>
      </c>
      <c r="Q9" s="27">
        <v>188</v>
      </c>
      <c r="R9" s="283"/>
    </row>
    <row r="10" spans="1:18" ht="21" customHeight="1" x14ac:dyDescent="0.3">
      <c r="A10" s="6"/>
      <c r="B10" s="20" t="s">
        <v>24</v>
      </c>
      <c r="C10" s="21">
        <v>41598</v>
      </c>
      <c r="D10" s="28">
        <v>10</v>
      </c>
      <c r="E10" s="23">
        <v>6.4</v>
      </c>
      <c r="F10" s="24">
        <v>32</v>
      </c>
      <c r="G10" s="25" t="s">
        <v>48</v>
      </c>
      <c r="H10" s="24">
        <v>10</v>
      </c>
      <c r="I10" s="26">
        <v>14</v>
      </c>
      <c r="J10" s="24">
        <v>23</v>
      </c>
      <c r="K10" s="26">
        <v>135</v>
      </c>
      <c r="L10" s="24">
        <v>23</v>
      </c>
      <c r="M10" s="26">
        <v>6</v>
      </c>
      <c r="N10" s="24">
        <v>18</v>
      </c>
      <c r="O10" s="26">
        <v>15</v>
      </c>
      <c r="P10" s="24">
        <v>53</v>
      </c>
      <c r="Q10" s="27">
        <v>159</v>
      </c>
      <c r="R10" s="283"/>
    </row>
    <row r="11" spans="1:18" ht="18" customHeight="1" x14ac:dyDescent="0.3">
      <c r="A11" s="6"/>
      <c r="B11" s="32" t="s">
        <v>25</v>
      </c>
      <c r="C11" s="33">
        <v>41930</v>
      </c>
      <c r="D11" s="28">
        <v>9</v>
      </c>
      <c r="E11" s="23">
        <v>6.2</v>
      </c>
      <c r="F11" s="24">
        <v>46</v>
      </c>
      <c r="G11" s="25" t="s">
        <v>56</v>
      </c>
      <c r="H11" s="24">
        <v>11</v>
      </c>
      <c r="I11" s="26">
        <v>13</v>
      </c>
      <c r="J11" s="24">
        <v>32</v>
      </c>
      <c r="K11" s="26">
        <v>150</v>
      </c>
      <c r="L11" s="24">
        <v>45</v>
      </c>
      <c r="M11" s="26">
        <v>7</v>
      </c>
      <c r="N11" s="24">
        <v>23</v>
      </c>
      <c r="O11" s="26">
        <v>7</v>
      </c>
      <c r="P11" s="24">
        <v>38</v>
      </c>
      <c r="Q11" s="27">
        <v>195</v>
      </c>
      <c r="R11" s="283"/>
    </row>
    <row r="12" spans="1:18" ht="18" customHeight="1" x14ac:dyDescent="0.3">
      <c r="A12" s="6"/>
      <c r="B12" s="34" t="s">
        <v>26</v>
      </c>
      <c r="C12" s="21">
        <v>41739</v>
      </c>
      <c r="D12" s="28">
        <v>9</v>
      </c>
      <c r="E12" s="23">
        <v>6.1</v>
      </c>
      <c r="F12" s="24">
        <v>50</v>
      </c>
      <c r="G12" s="25" t="s">
        <v>55</v>
      </c>
      <c r="H12" s="24">
        <v>16</v>
      </c>
      <c r="I12" s="26">
        <v>15</v>
      </c>
      <c r="J12" s="24">
        <v>38</v>
      </c>
      <c r="K12" s="26">
        <v>147</v>
      </c>
      <c r="L12" s="24">
        <v>42</v>
      </c>
      <c r="M12" s="26">
        <v>10</v>
      </c>
      <c r="N12" s="24">
        <v>32</v>
      </c>
      <c r="O12" s="26">
        <v>12</v>
      </c>
      <c r="P12" s="24">
        <v>56</v>
      </c>
      <c r="Q12" s="27">
        <v>234</v>
      </c>
      <c r="R12" s="283"/>
    </row>
    <row r="13" spans="1:18" ht="19.5" customHeight="1" x14ac:dyDescent="0.3">
      <c r="A13" s="5"/>
      <c r="B13" s="35" t="s">
        <v>27</v>
      </c>
      <c r="C13" s="36">
        <v>41562</v>
      </c>
      <c r="D13" s="28">
        <v>9</v>
      </c>
      <c r="E13" s="23">
        <v>6.3</v>
      </c>
      <c r="F13" s="24">
        <v>42</v>
      </c>
      <c r="G13" s="25" t="s">
        <v>54</v>
      </c>
      <c r="H13" s="24">
        <v>9</v>
      </c>
      <c r="I13" s="26">
        <v>11</v>
      </c>
      <c r="J13" s="24">
        <v>27</v>
      </c>
      <c r="K13" s="26">
        <v>125</v>
      </c>
      <c r="L13" s="24">
        <v>25</v>
      </c>
      <c r="M13" s="26">
        <v>7</v>
      </c>
      <c r="N13" s="24">
        <v>23</v>
      </c>
      <c r="O13" s="26">
        <v>13</v>
      </c>
      <c r="P13" s="24">
        <v>58</v>
      </c>
      <c r="Q13" s="27">
        <v>184</v>
      </c>
      <c r="R13" s="284"/>
    </row>
    <row r="14" spans="1:18" ht="26.25" customHeight="1" x14ac:dyDescent="0.3">
      <c r="A14" s="14"/>
      <c r="B14" s="35" t="s">
        <v>28</v>
      </c>
      <c r="C14" s="36">
        <v>41766</v>
      </c>
      <c r="D14" s="28">
        <v>9</v>
      </c>
      <c r="E14" s="23">
        <v>6.2</v>
      </c>
      <c r="F14" s="24">
        <v>46</v>
      </c>
      <c r="G14" s="25" t="s">
        <v>53</v>
      </c>
      <c r="H14" s="24">
        <v>11</v>
      </c>
      <c r="I14" s="26">
        <v>11</v>
      </c>
      <c r="J14" s="24">
        <v>27</v>
      </c>
      <c r="K14" s="26">
        <v>150</v>
      </c>
      <c r="L14" s="24">
        <v>45</v>
      </c>
      <c r="M14" s="26">
        <v>9</v>
      </c>
      <c r="N14" s="24">
        <v>29</v>
      </c>
      <c r="O14" s="26">
        <v>5</v>
      </c>
      <c r="P14" s="24">
        <v>32</v>
      </c>
      <c r="Q14" s="27">
        <v>190</v>
      </c>
      <c r="R14" s="12"/>
    </row>
    <row r="15" spans="1:18" ht="15.6" x14ac:dyDescent="0.3">
      <c r="A15" s="13"/>
      <c r="B15" s="35" t="s">
        <v>29</v>
      </c>
      <c r="C15" s="36">
        <v>41926</v>
      </c>
      <c r="D15" s="28">
        <v>9</v>
      </c>
      <c r="E15" s="23">
        <v>6.3</v>
      </c>
      <c r="F15" s="24">
        <v>42</v>
      </c>
      <c r="G15" s="25" t="s">
        <v>52</v>
      </c>
      <c r="H15" s="24">
        <v>11</v>
      </c>
      <c r="I15" s="26">
        <v>12</v>
      </c>
      <c r="J15" s="24">
        <v>29</v>
      </c>
      <c r="K15" s="26">
        <v>130</v>
      </c>
      <c r="L15" s="24">
        <v>27</v>
      </c>
      <c r="M15" s="26">
        <v>6</v>
      </c>
      <c r="N15" s="24">
        <v>20</v>
      </c>
      <c r="O15" s="26">
        <v>14</v>
      </c>
      <c r="P15" s="24">
        <v>60</v>
      </c>
      <c r="Q15" s="27">
        <v>189</v>
      </c>
      <c r="R15" s="11"/>
    </row>
    <row r="16" spans="1:18" ht="15.6" x14ac:dyDescent="0.3">
      <c r="A16" s="13"/>
      <c r="B16" s="35" t="s">
        <v>30</v>
      </c>
      <c r="C16" s="36">
        <v>41716</v>
      </c>
      <c r="D16" s="37">
        <v>9</v>
      </c>
      <c r="E16" s="23">
        <v>6.1</v>
      </c>
      <c r="F16" s="24">
        <v>50</v>
      </c>
      <c r="G16" s="25" t="s">
        <v>51</v>
      </c>
      <c r="H16" s="24">
        <v>14</v>
      </c>
      <c r="I16" s="26">
        <v>12</v>
      </c>
      <c r="J16" s="24">
        <v>29</v>
      </c>
      <c r="K16" s="26">
        <v>135</v>
      </c>
      <c r="L16" s="24">
        <v>30</v>
      </c>
      <c r="M16" s="26">
        <v>6</v>
      </c>
      <c r="N16" s="24">
        <v>20</v>
      </c>
      <c r="O16" s="26">
        <v>10</v>
      </c>
      <c r="P16" s="24">
        <v>50</v>
      </c>
      <c r="Q16" s="27">
        <v>193</v>
      </c>
      <c r="R16" s="11"/>
    </row>
    <row r="17" spans="1:18" ht="15.6" x14ac:dyDescent="0.3">
      <c r="A17" s="13"/>
      <c r="B17" s="38" t="s">
        <v>31</v>
      </c>
      <c r="C17" s="39">
        <v>41832</v>
      </c>
      <c r="D17" s="40">
        <v>9</v>
      </c>
      <c r="E17" s="23">
        <v>6.2</v>
      </c>
      <c r="F17" s="24">
        <v>46</v>
      </c>
      <c r="G17" s="25" t="s">
        <v>47</v>
      </c>
      <c r="H17" s="24">
        <v>13</v>
      </c>
      <c r="I17" s="26">
        <v>16</v>
      </c>
      <c r="J17" s="24">
        <v>41</v>
      </c>
      <c r="K17" s="26">
        <v>130</v>
      </c>
      <c r="L17" s="24">
        <v>27</v>
      </c>
      <c r="M17" s="26">
        <v>11</v>
      </c>
      <c r="N17" s="24">
        <v>35</v>
      </c>
      <c r="O17" s="26">
        <v>9</v>
      </c>
      <c r="P17" s="24">
        <v>46</v>
      </c>
      <c r="Q17" s="27">
        <v>208</v>
      </c>
      <c r="R17" s="11"/>
    </row>
    <row r="18" spans="1:18" ht="15.6" x14ac:dyDescent="0.3">
      <c r="A18" s="13"/>
      <c r="B18" s="46" t="s">
        <v>32</v>
      </c>
      <c r="C18" s="47" t="s">
        <v>33</v>
      </c>
      <c r="D18" s="28">
        <v>9</v>
      </c>
      <c r="E18" s="23">
        <v>6</v>
      </c>
      <c r="F18" s="24">
        <v>53</v>
      </c>
      <c r="G18" s="25" t="s">
        <v>50</v>
      </c>
      <c r="H18" s="24">
        <v>16</v>
      </c>
      <c r="I18" s="26">
        <v>16</v>
      </c>
      <c r="J18" s="24">
        <v>41</v>
      </c>
      <c r="K18" s="26">
        <v>135</v>
      </c>
      <c r="L18" s="24">
        <v>30</v>
      </c>
      <c r="M18" s="26">
        <v>10</v>
      </c>
      <c r="N18" s="24">
        <v>32</v>
      </c>
      <c r="O18" s="26">
        <v>12</v>
      </c>
      <c r="P18" s="24">
        <v>56</v>
      </c>
      <c r="Q18" s="27">
        <v>228</v>
      </c>
      <c r="R18" s="11"/>
    </row>
    <row r="19" spans="1:18" ht="15.6" x14ac:dyDescent="0.3">
      <c r="A19" s="276"/>
      <c r="B19" s="46" t="s">
        <v>34</v>
      </c>
      <c r="C19" s="47" t="s">
        <v>35</v>
      </c>
      <c r="D19" s="28">
        <v>9</v>
      </c>
      <c r="E19" s="23">
        <v>6.3</v>
      </c>
      <c r="F19" s="24">
        <v>42</v>
      </c>
      <c r="G19" s="25" t="s">
        <v>49</v>
      </c>
      <c r="H19" s="24">
        <v>15</v>
      </c>
      <c r="I19" s="26">
        <v>13</v>
      </c>
      <c r="J19" s="24">
        <v>32</v>
      </c>
      <c r="K19" s="26">
        <v>120</v>
      </c>
      <c r="L19" s="24">
        <v>22</v>
      </c>
      <c r="M19" s="26">
        <v>7</v>
      </c>
      <c r="N19" s="24">
        <v>23</v>
      </c>
      <c r="O19" s="26">
        <v>10</v>
      </c>
      <c r="P19" s="24">
        <v>50</v>
      </c>
      <c r="Q19" s="27">
        <v>184</v>
      </c>
      <c r="R19" s="275"/>
    </row>
    <row r="20" spans="1:18" ht="15.6" x14ac:dyDescent="0.3">
      <c r="A20" s="277"/>
      <c r="B20" s="46"/>
      <c r="C20" s="47"/>
      <c r="D20" s="28"/>
      <c r="E20" s="23"/>
      <c r="F20" s="24"/>
      <c r="G20" s="25"/>
      <c r="H20" s="24"/>
      <c r="I20" s="26"/>
      <c r="J20" s="24"/>
      <c r="K20" s="26"/>
      <c r="L20" s="24"/>
      <c r="M20" s="26"/>
      <c r="N20" s="24"/>
      <c r="O20" s="26"/>
      <c r="P20" s="24"/>
      <c r="Q20" s="27"/>
      <c r="R20" s="11"/>
    </row>
    <row r="21" spans="1:18" ht="15.6" x14ac:dyDescent="0.3">
      <c r="A21" s="277"/>
      <c r="B21" s="46"/>
      <c r="C21" s="47"/>
      <c r="D21" s="28"/>
      <c r="E21" s="23"/>
      <c r="F21" s="24"/>
      <c r="G21" s="25"/>
      <c r="H21" s="24"/>
      <c r="I21" s="26"/>
      <c r="J21" s="24"/>
      <c r="K21" s="26"/>
      <c r="L21" s="24"/>
      <c r="M21" s="26"/>
      <c r="N21" s="24"/>
      <c r="O21" s="26"/>
      <c r="P21" s="24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20.25" customHeight="1" x14ac:dyDescent="0.3">
      <c r="A24" s="7"/>
      <c r="B24" s="46" t="s">
        <v>36</v>
      </c>
      <c r="C24" s="49">
        <v>41596</v>
      </c>
      <c r="D24" s="28">
        <v>10</v>
      </c>
      <c r="E24" s="29">
        <v>6.1</v>
      </c>
      <c r="F24" s="24">
        <v>32</v>
      </c>
      <c r="G24" s="48" t="s">
        <v>58</v>
      </c>
      <c r="H24" s="24">
        <v>29</v>
      </c>
      <c r="I24" s="31">
        <v>16</v>
      </c>
      <c r="J24" s="24">
        <v>24</v>
      </c>
      <c r="K24" s="31">
        <v>147</v>
      </c>
      <c r="L24" s="24">
        <v>21</v>
      </c>
      <c r="M24" s="31">
        <v>5</v>
      </c>
      <c r="N24" s="24">
        <v>42</v>
      </c>
      <c r="O24" s="31">
        <v>9</v>
      </c>
      <c r="P24" s="24">
        <v>50</v>
      </c>
      <c r="Q24" s="27">
        <v>198</v>
      </c>
      <c r="R24" s="4"/>
    </row>
    <row r="25" spans="1:18" ht="15.6" x14ac:dyDescent="0.3">
      <c r="A25" s="6"/>
      <c r="B25" s="50" t="s">
        <v>37</v>
      </c>
      <c r="C25" s="51">
        <v>41721</v>
      </c>
      <c r="D25" s="28">
        <v>9</v>
      </c>
      <c r="E25" s="29">
        <v>5.3</v>
      </c>
      <c r="F25" s="24">
        <v>64</v>
      </c>
      <c r="G25" s="48" t="s">
        <v>57</v>
      </c>
      <c r="H25" s="24">
        <v>32</v>
      </c>
      <c r="I25" s="31">
        <v>17</v>
      </c>
      <c r="J25" s="24">
        <v>35</v>
      </c>
      <c r="K25" s="31">
        <v>160</v>
      </c>
      <c r="L25" s="24">
        <v>40</v>
      </c>
      <c r="M25" s="31">
        <v>3</v>
      </c>
      <c r="N25" s="24">
        <v>42</v>
      </c>
      <c r="O25" s="31">
        <v>9</v>
      </c>
      <c r="P25" s="24">
        <v>68</v>
      </c>
      <c r="Q25" s="27">
        <v>281</v>
      </c>
      <c r="R25" s="4"/>
    </row>
    <row r="26" spans="1:18" ht="15.6" x14ac:dyDescent="0.3">
      <c r="A26" s="6"/>
      <c r="B26" s="46" t="s">
        <v>38</v>
      </c>
      <c r="C26" s="49">
        <v>41779</v>
      </c>
      <c r="D26" s="28">
        <v>9</v>
      </c>
      <c r="E26" s="29">
        <v>6</v>
      </c>
      <c r="F26" s="24">
        <v>42</v>
      </c>
      <c r="G26" s="48" t="s">
        <v>59</v>
      </c>
      <c r="H26" s="24">
        <v>11</v>
      </c>
      <c r="I26" s="31">
        <v>12</v>
      </c>
      <c r="J26" s="24">
        <v>24</v>
      </c>
      <c r="K26" s="31">
        <v>133</v>
      </c>
      <c r="L26" s="24">
        <v>21</v>
      </c>
      <c r="M26" s="31">
        <v>1</v>
      </c>
      <c r="N26" s="24">
        <v>20</v>
      </c>
      <c r="O26" s="31">
        <v>12</v>
      </c>
      <c r="P26" s="24">
        <v>64</v>
      </c>
      <c r="Q26" s="27">
        <v>182</v>
      </c>
      <c r="R26" s="4"/>
    </row>
    <row r="27" spans="1:18" ht="15.6" x14ac:dyDescent="0.3">
      <c r="A27" s="6"/>
      <c r="B27" s="46" t="s">
        <v>39</v>
      </c>
      <c r="C27" s="49">
        <v>41907</v>
      </c>
      <c r="D27" s="28">
        <v>9</v>
      </c>
      <c r="E27" s="29">
        <v>5.8</v>
      </c>
      <c r="F27" s="24">
        <v>50</v>
      </c>
      <c r="G27" s="48" t="s">
        <v>60</v>
      </c>
      <c r="H27" s="24">
        <v>23</v>
      </c>
      <c r="I27" s="31">
        <v>15</v>
      </c>
      <c r="J27" s="24">
        <v>31</v>
      </c>
      <c r="K27" s="31">
        <v>145</v>
      </c>
      <c r="L27" s="24">
        <v>27</v>
      </c>
      <c r="M27" s="31">
        <v>2</v>
      </c>
      <c r="N27" s="24">
        <v>35</v>
      </c>
      <c r="O27" s="31">
        <v>7</v>
      </c>
      <c r="P27" s="24">
        <v>56</v>
      </c>
      <c r="Q27" s="27">
        <v>222</v>
      </c>
      <c r="R27" s="4"/>
    </row>
    <row r="28" spans="1:18" ht="15.6" x14ac:dyDescent="0.3">
      <c r="A28" s="6"/>
      <c r="B28" s="50" t="s">
        <v>40</v>
      </c>
      <c r="C28" s="51">
        <v>41589</v>
      </c>
      <c r="D28" s="28">
        <v>10</v>
      </c>
      <c r="E28" s="29">
        <v>6.2</v>
      </c>
      <c r="F28" s="24">
        <v>29</v>
      </c>
      <c r="G28" s="48" t="s">
        <v>61</v>
      </c>
      <c r="H28" s="24">
        <v>3</v>
      </c>
      <c r="I28" s="31">
        <v>15</v>
      </c>
      <c r="J28" s="24">
        <v>22</v>
      </c>
      <c r="K28" s="31">
        <v>160</v>
      </c>
      <c r="L28" s="24">
        <v>27</v>
      </c>
      <c r="M28" s="31">
        <v>2</v>
      </c>
      <c r="N28" s="24">
        <v>35</v>
      </c>
      <c r="O28" s="31">
        <v>6</v>
      </c>
      <c r="P28" s="24">
        <v>38</v>
      </c>
      <c r="Q28" s="27">
        <v>154</v>
      </c>
      <c r="R28" s="4"/>
    </row>
    <row r="29" spans="1:18" ht="15.6" x14ac:dyDescent="0.3">
      <c r="A29" s="5"/>
      <c r="B29" s="53" t="s">
        <v>41</v>
      </c>
      <c r="C29" s="54">
        <v>41655</v>
      </c>
      <c r="D29" s="52">
        <v>10</v>
      </c>
      <c r="E29" s="29">
        <v>5.9</v>
      </c>
      <c r="F29" s="24">
        <v>39</v>
      </c>
      <c r="G29" s="48" t="s">
        <v>62</v>
      </c>
      <c r="H29" s="24">
        <v>19</v>
      </c>
      <c r="I29" s="31">
        <v>14</v>
      </c>
      <c r="J29" s="24">
        <v>20</v>
      </c>
      <c r="K29" s="31">
        <v>150</v>
      </c>
      <c r="L29" s="24">
        <v>22</v>
      </c>
      <c r="M29" s="31">
        <v>4</v>
      </c>
      <c r="N29" s="24">
        <v>30</v>
      </c>
      <c r="O29" s="31">
        <v>10</v>
      </c>
      <c r="P29" s="24">
        <v>62</v>
      </c>
      <c r="Q29" s="42">
        <v>192</v>
      </c>
      <c r="R29" s="4"/>
    </row>
    <row r="30" spans="1:18" ht="21.75" customHeight="1" x14ac:dyDescent="0.3">
      <c r="A30" s="3"/>
      <c r="B30" s="53" t="s">
        <v>42</v>
      </c>
      <c r="C30" s="54">
        <v>41839</v>
      </c>
      <c r="D30" s="43">
        <v>9</v>
      </c>
      <c r="E30" s="29">
        <v>6.1</v>
      </c>
      <c r="F30" s="24">
        <v>38</v>
      </c>
      <c r="G30" s="48" t="s">
        <v>63</v>
      </c>
      <c r="H30" s="24">
        <v>7</v>
      </c>
      <c r="I30" s="31">
        <v>12</v>
      </c>
      <c r="J30" s="24">
        <v>24</v>
      </c>
      <c r="K30" s="31">
        <v>145</v>
      </c>
      <c r="L30" s="24">
        <v>27</v>
      </c>
      <c r="M30" s="31">
        <v>2</v>
      </c>
      <c r="N30" s="24">
        <v>35</v>
      </c>
      <c r="O30" s="31">
        <v>8</v>
      </c>
      <c r="P30" s="24">
        <v>58</v>
      </c>
      <c r="Q30" s="45">
        <v>189</v>
      </c>
      <c r="R30" s="12"/>
    </row>
    <row r="31" spans="1:18" ht="15.6" x14ac:dyDescent="0.3">
      <c r="A31" s="2"/>
      <c r="B31" s="53" t="s">
        <v>43</v>
      </c>
      <c r="C31" s="54">
        <v>41970</v>
      </c>
      <c r="D31" s="28">
        <v>9</v>
      </c>
      <c r="E31" s="29">
        <v>6.3</v>
      </c>
      <c r="F31" s="24">
        <v>32</v>
      </c>
      <c r="G31" s="48" t="s">
        <v>50</v>
      </c>
      <c r="H31" s="24">
        <v>9</v>
      </c>
      <c r="I31" s="31">
        <v>14</v>
      </c>
      <c r="J31" s="24">
        <v>28</v>
      </c>
      <c r="K31" s="31">
        <v>135</v>
      </c>
      <c r="L31" s="24">
        <v>22</v>
      </c>
      <c r="M31" s="31">
        <v>2</v>
      </c>
      <c r="N31" s="24">
        <v>35</v>
      </c>
      <c r="O31" s="31">
        <v>7</v>
      </c>
      <c r="P31" s="24">
        <v>56</v>
      </c>
      <c r="Q31" s="27">
        <v>182</v>
      </c>
      <c r="R31" s="11"/>
    </row>
    <row r="32" spans="1:18" ht="15.6" x14ac:dyDescent="0.3">
      <c r="A32" s="2"/>
      <c r="B32" s="53" t="s">
        <v>44</v>
      </c>
      <c r="C32" s="54">
        <v>41899</v>
      </c>
      <c r="D32" s="28">
        <v>9</v>
      </c>
      <c r="E32" s="29">
        <v>6</v>
      </c>
      <c r="F32" s="24">
        <v>42</v>
      </c>
      <c r="G32" s="48" t="s">
        <v>64</v>
      </c>
      <c r="H32" s="24">
        <v>17</v>
      </c>
      <c r="I32" s="31">
        <v>15</v>
      </c>
      <c r="J32" s="24">
        <v>30</v>
      </c>
      <c r="K32" s="31">
        <v>150</v>
      </c>
      <c r="L32" s="24">
        <v>30</v>
      </c>
      <c r="M32" s="31">
        <v>2</v>
      </c>
      <c r="N32" s="24">
        <v>35</v>
      </c>
      <c r="O32" s="31">
        <v>10</v>
      </c>
      <c r="P32" s="24">
        <v>62</v>
      </c>
      <c r="Q32" s="27">
        <v>216</v>
      </c>
      <c r="R32" s="11"/>
    </row>
    <row r="33" spans="1:18" ht="15.6" x14ac:dyDescent="0.3">
      <c r="A33" s="2"/>
      <c r="B33" s="53"/>
      <c r="C33" s="54"/>
      <c r="D33" s="28"/>
      <c r="E33" s="29"/>
      <c r="F33" s="24"/>
      <c r="G33" s="48"/>
      <c r="H33" s="24"/>
      <c r="I33" s="31"/>
      <c r="J33" s="24"/>
      <c r="K33" s="31"/>
      <c r="L33" s="24"/>
      <c r="M33" s="31"/>
      <c r="N33" s="24"/>
      <c r="O33" s="31"/>
      <c r="P33" s="24"/>
      <c r="Q33" s="27"/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21" customHeight="1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21</v>
      </c>
    </row>
    <row r="41" spans="1:18" ht="18" x14ac:dyDescent="0.3">
      <c r="B41" s="65" t="s">
        <v>15</v>
      </c>
    </row>
    <row r="42" spans="1:18" ht="18" x14ac:dyDescent="0.35">
      <c r="B42" s="66" t="s">
        <v>20</v>
      </c>
    </row>
  </sheetData>
  <mergeCells count="18">
    <mergeCell ref="A14:A19"/>
    <mergeCell ref="R14:R19"/>
    <mergeCell ref="A20:A22"/>
    <mergeCell ref="R20:R22"/>
    <mergeCell ref="A1:R1"/>
    <mergeCell ref="A2:R2"/>
    <mergeCell ref="M4:R4"/>
    <mergeCell ref="A6:R6"/>
    <mergeCell ref="A8:A13"/>
    <mergeCell ref="R8:R13"/>
    <mergeCell ref="A3:J3"/>
    <mergeCell ref="A36:A38"/>
    <mergeCell ref="R36:R38"/>
    <mergeCell ref="A23:R23"/>
    <mergeCell ref="A24:A29"/>
    <mergeCell ref="R24:R29"/>
    <mergeCell ref="A30:A35"/>
    <mergeCell ref="R30:R35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61" workbookViewId="0">
      <selection activeCell="C47" sqref="C47"/>
    </sheetView>
  </sheetViews>
  <sheetFormatPr defaultRowHeight="14.4" x14ac:dyDescent="0.3"/>
  <cols>
    <col min="2" max="2" width="23.44140625" customWidth="1"/>
    <col min="3" max="3" width="20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73" customFormat="1" ht="18" x14ac:dyDescent="0.3">
      <c r="A3" s="285" t="s">
        <v>16</v>
      </c>
      <c r="B3" s="279"/>
      <c r="C3" s="279"/>
      <c r="D3" s="279"/>
      <c r="E3" s="279"/>
      <c r="F3" s="279"/>
      <c r="G3" s="279"/>
      <c r="H3" s="279"/>
      <c r="I3" s="279"/>
      <c r="J3" s="279"/>
      <c r="K3" s="71"/>
      <c r="L3" s="71"/>
      <c r="M3" s="71"/>
      <c r="N3" s="71"/>
      <c r="O3" s="71"/>
      <c r="P3" s="71"/>
      <c r="Q3" s="71"/>
      <c r="R3" s="71"/>
    </row>
    <row r="4" spans="1:18" s="73" customFormat="1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s="73" customFormat="1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71"/>
      <c r="N5" s="71"/>
      <c r="O5" s="71"/>
      <c r="P5" s="71"/>
      <c r="Q5" s="71"/>
      <c r="R5" s="71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72" t="s">
        <v>1</v>
      </c>
      <c r="C7" s="72" t="s">
        <v>2</v>
      </c>
      <c r="D7" s="15" t="s">
        <v>3</v>
      </c>
      <c r="E7" s="15" t="s">
        <v>280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21" customHeight="1" x14ac:dyDescent="0.3">
      <c r="A8" s="7" t="s">
        <v>281</v>
      </c>
      <c r="B8" s="20" t="s">
        <v>282</v>
      </c>
      <c r="C8" s="21">
        <v>40630</v>
      </c>
      <c r="D8" s="22">
        <v>13</v>
      </c>
      <c r="E8" s="23">
        <v>10.3</v>
      </c>
      <c r="F8" s="59">
        <v>31</v>
      </c>
      <c r="G8" s="25">
        <v>4.3499999999999996</v>
      </c>
      <c r="H8" s="59">
        <v>30</v>
      </c>
      <c r="I8" s="26">
        <v>26</v>
      </c>
      <c r="J8" s="59">
        <v>32</v>
      </c>
      <c r="K8" s="26">
        <v>186</v>
      </c>
      <c r="L8" s="59">
        <v>31</v>
      </c>
      <c r="M8" s="26">
        <v>21</v>
      </c>
      <c r="N8" s="59">
        <v>30</v>
      </c>
      <c r="O8" s="26">
        <v>15</v>
      </c>
      <c r="P8" s="59">
        <v>34</v>
      </c>
      <c r="Q8" s="27">
        <v>188</v>
      </c>
      <c r="R8" s="282"/>
    </row>
    <row r="9" spans="1:18" ht="17.25" customHeight="1" x14ac:dyDescent="0.3">
      <c r="A9" s="6"/>
      <c r="B9" t="s">
        <v>283</v>
      </c>
      <c r="C9" s="21">
        <v>40736</v>
      </c>
      <c r="D9" s="28">
        <v>12</v>
      </c>
      <c r="E9" s="29">
        <v>10.4</v>
      </c>
      <c r="F9" s="59">
        <v>32</v>
      </c>
      <c r="G9" s="30">
        <v>4.53</v>
      </c>
      <c r="H9" s="59">
        <v>29</v>
      </c>
      <c r="I9" s="58">
        <v>23</v>
      </c>
      <c r="J9" s="59">
        <v>35</v>
      </c>
      <c r="K9" s="58">
        <v>170</v>
      </c>
      <c r="L9" s="59">
        <v>30</v>
      </c>
      <c r="M9" s="58">
        <v>18</v>
      </c>
      <c r="N9" s="59">
        <v>30</v>
      </c>
      <c r="O9" s="58">
        <v>13</v>
      </c>
      <c r="P9" s="59">
        <v>32</v>
      </c>
      <c r="Q9" s="27">
        <v>188</v>
      </c>
      <c r="R9" s="283"/>
    </row>
    <row r="10" spans="1:18" ht="21" customHeight="1" x14ac:dyDescent="0.3">
      <c r="A10" s="6"/>
      <c r="B10" s="20" t="s">
        <v>284</v>
      </c>
      <c r="C10" s="21">
        <v>40577</v>
      </c>
      <c r="D10" s="28">
        <v>12</v>
      </c>
      <c r="E10" s="29">
        <v>10.7</v>
      </c>
      <c r="F10" s="59">
        <v>26</v>
      </c>
      <c r="G10" s="30">
        <v>4.59</v>
      </c>
      <c r="H10" s="59">
        <v>27</v>
      </c>
      <c r="I10" s="58">
        <v>25</v>
      </c>
      <c r="J10" s="59">
        <v>39</v>
      </c>
      <c r="K10" s="58">
        <v>166</v>
      </c>
      <c r="L10" s="59">
        <v>28</v>
      </c>
      <c r="M10" s="58">
        <v>19</v>
      </c>
      <c r="N10" s="59">
        <v>32</v>
      </c>
      <c r="O10" s="58">
        <v>12</v>
      </c>
      <c r="P10" s="59">
        <v>29</v>
      </c>
      <c r="Q10" s="27">
        <v>181</v>
      </c>
      <c r="R10" s="283"/>
    </row>
    <row r="11" spans="1:18" ht="18" customHeight="1" x14ac:dyDescent="0.3">
      <c r="A11" s="6"/>
      <c r="B11" s="20" t="s">
        <v>285</v>
      </c>
      <c r="C11" s="21">
        <v>40951</v>
      </c>
      <c r="D11" s="28">
        <v>12</v>
      </c>
      <c r="E11" s="29">
        <v>10.8</v>
      </c>
      <c r="F11" s="59">
        <v>24</v>
      </c>
      <c r="G11" s="30">
        <v>5.05</v>
      </c>
      <c r="H11" s="59">
        <v>25</v>
      </c>
      <c r="I11" s="58">
        <v>22</v>
      </c>
      <c r="J11" s="59">
        <v>33</v>
      </c>
      <c r="K11" s="58">
        <v>172</v>
      </c>
      <c r="L11" s="59">
        <v>31</v>
      </c>
      <c r="M11" s="58">
        <v>16</v>
      </c>
      <c r="N11" s="59">
        <v>26</v>
      </c>
      <c r="O11" s="58">
        <v>11</v>
      </c>
      <c r="P11" s="59">
        <v>26</v>
      </c>
      <c r="Q11" s="27">
        <v>165</v>
      </c>
      <c r="R11" s="283"/>
    </row>
    <row r="12" spans="1:18" ht="18" customHeight="1" x14ac:dyDescent="0.3">
      <c r="A12" s="6"/>
      <c r="B12" s="32" t="s">
        <v>286</v>
      </c>
      <c r="C12" s="33">
        <v>40578</v>
      </c>
      <c r="D12" s="28">
        <v>13</v>
      </c>
      <c r="E12" s="29">
        <v>10.3</v>
      </c>
      <c r="F12" s="59">
        <v>30</v>
      </c>
      <c r="G12" s="30">
        <v>4.47</v>
      </c>
      <c r="H12" s="59">
        <v>26</v>
      </c>
      <c r="I12" s="58">
        <v>26</v>
      </c>
      <c r="J12" s="59">
        <v>31</v>
      </c>
      <c r="K12" s="58">
        <v>182</v>
      </c>
      <c r="L12" s="59">
        <v>29</v>
      </c>
      <c r="M12" s="58">
        <v>20</v>
      </c>
      <c r="N12" s="59">
        <v>28</v>
      </c>
      <c r="O12" s="58">
        <v>17</v>
      </c>
      <c r="P12" s="59">
        <v>38</v>
      </c>
      <c r="Q12" s="27">
        <v>182</v>
      </c>
      <c r="R12" s="283"/>
    </row>
    <row r="13" spans="1:18" ht="19.5" customHeight="1" x14ac:dyDescent="0.3">
      <c r="A13" s="5"/>
      <c r="B13" s="34" t="s">
        <v>287</v>
      </c>
      <c r="C13" s="21">
        <v>40562</v>
      </c>
      <c r="D13" s="28">
        <v>13</v>
      </c>
      <c r="E13" s="29">
        <v>10.5</v>
      </c>
      <c r="F13" s="59">
        <v>27</v>
      </c>
      <c r="G13" s="30">
        <v>4.41</v>
      </c>
      <c r="H13" s="59">
        <v>28</v>
      </c>
      <c r="I13" s="58">
        <v>27</v>
      </c>
      <c r="J13" s="59">
        <v>35</v>
      </c>
      <c r="K13" s="58">
        <v>182</v>
      </c>
      <c r="L13" s="59">
        <v>29</v>
      </c>
      <c r="M13" s="58">
        <v>19</v>
      </c>
      <c r="N13" s="59">
        <v>26</v>
      </c>
      <c r="O13" s="58">
        <v>13</v>
      </c>
      <c r="P13" s="59">
        <v>30</v>
      </c>
      <c r="Q13" s="27">
        <v>175</v>
      </c>
      <c r="R13" s="284"/>
    </row>
    <row r="14" spans="1:18" ht="26.25" customHeight="1" x14ac:dyDescent="0.3">
      <c r="A14" s="14" t="s">
        <v>281</v>
      </c>
      <c r="B14" s="35" t="s">
        <v>288</v>
      </c>
      <c r="C14" s="36">
        <v>40662</v>
      </c>
      <c r="D14" s="28">
        <v>12</v>
      </c>
      <c r="E14" s="29">
        <v>10.6</v>
      </c>
      <c r="F14" s="59">
        <v>28</v>
      </c>
      <c r="G14" s="30">
        <v>4.47</v>
      </c>
      <c r="H14" s="59">
        <v>31</v>
      </c>
      <c r="I14" s="58">
        <v>26</v>
      </c>
      <c r="J14" s="59">
        <v>41</v>
      </c>
      <c r="K14" s="58">
        <v>160</v>
      </c>
      <c r="L14" s="59">
        <v>25</v>
      </c>
      <c r="M14" s="58">
        <v>15</v>
      </c>
      <c r="N14" s="59">
        <v>24</v>
      </c>
      <c r="O14" s="58">
        <v>14</v>
      </c>
      <c r="P14" s="59">
        <v>35</v>
      </c>
      <c r="Q14" s="27">
        <v>184</v>
      </c>
      <c r="R14" s="12"/>
    </row>
    <row r="15" spans="1:18" ht="15.6" x14ac:dyDescent="0.3">
      <c r="A15" s="13"/>
      <c r="B15" s="35" t="s">
        <v>289</v>
      </c>
      <c r="C15" s="36">
        <v>40570</v>
      </c>
      <c r="D15" s="28">
        <v>13</v>
      </c>
      <c r="E15" s="29">
        <v>10.6</v>
      </c>
      <c r="F15" s="59">
        <v>24</v>
      </c>
      <c r="G15" s="30">
        <v>4.38</v>
      </c>
      <c r="H15" s="59">
        <v>29</v>
      </c>
      <c r="I15" s="58">
        <v>30</v>
      </c>
      <c r="J15" s="59">
        <v>44</v>
      </c>
      <c r="K15" s="58">
        <v>184</v>
      </c>
      <c r="L15" s="59">
        <v>30</v>
      </c>
      <c r="M15" s="58">
        <v>21</v>
      </c>
      <c r="N15" s="59">
        <v>30</v>
      </c>
      <c r="O15" s="58">
        <v>16</v>
      </c>
      <c r="P15" s="59">
        <v>41</v>
      </c>
      <c r="Q15" s="27">
        <v>198</v>
      </c>
      <c r="R15" s="11"/>
    </row>
    <row r="16" spans="1:18" ht="15.6" x14ac:dyDescent="0.3">
      <c r="A16" s="13"/>
      <c r="B16" s="35" t="s">
        <v>290</v>
      </c>
      <c r="C16" s="36">
        <v>40632</v>
      </c>
      <c r="D16" s="28">
        <v>13</v>
      </c>
      <c r="E16" s="29">
        <v>10.4</v>
      </c>
      <c r="F16" s="59">
        <v>29</v>
      </c>
      <c r="G16" s="30">
        <v>4.3499999999999996</v>
      </c>
      <c r="H16" s="59">
        <v>30</v>
      </c>
      <c r="I16" s="58">
        <v>25</v>
      </c>
      <c r="J16" s="59">
        <v>29</v>
      </c>
      <c r="K16" s="58">
        <v>188</v>
      </c>
      <c r="L16" s="59">
        <v>32</v>
      </c>
      <c r="M16" s="58">
        <v>21</v>
      </c>
      <c r="N16" s="59">
        <v>30</v>
      </c>
      <c r="O16" s="58">
        <v>14</v>
      </c>
      <c r="P16" s="59">
        <v>32</v>
      </c>
      <c r="Q16" s="27">
        <v>182</v>
      </c>
      <c r="R16" s="11"/>
    </row>
    <row r="17" spans="1:18" ht="15.6" x14ac:dyDescent="0.3">
      <c r="A17" s="13"/>
      <c r="B17" s="35" t="s">
        <v>291</v>
      </c>
      <c r="C17" s="36">
        <v>40713</v>
      </c>
      <c r="D17" s="28">
        <v>12</v>
      </c>
      <c r="E17" s="29">
        <v>10.7</v>
      </c>
      <c r="F17" s="59">
        <v>26</v>
      </c>
      <c r="G17" s="30">
        <v>5.05</v>
      </c>
      <c r="H17" s="59">
        <v>25</v>
      </c>
      <c r="I17" s="58">
        <v>24</v>
      </c>
      <c r="J17" s="59">
        <v>37</v>
      </c>
      <c r="K17" s="58">
        <v>166</v>
      </c>
      <c r="L17" s="59">
        <v>28</v>
      </c>
      <c r="M17" s="58">
        <v>19</v>
      </c>
      <c r="N17" s="59">
        <v>32</v>
      </c>
      <c r="O17" s="58">
        <v>12</v>
      </c>
      <c r="P17" s="59">
        <v>29</v>
      </c>
      <c r="Q17" s="27">
        <v>177</v>
      </c>
      <c r="R17" s="11"/>
    </row>
    <row r="18" spans="1:18" ht="15.6" x14ac:dyDescent="0.3">
      <c r="A18" s="13"/>
      <c r="B18" s="35"/>
      <c r="C18" s="36"/>
      <c r="D18" s="37"/>
      <c r="E18" s="29"/>
      <c r="F18" s="59"/>
      <c r="G18" s="30"/>
      <c r="H18" s="59"/>
      <c r="I18" s="58"/>
      <c r="J18" s="59"/>
      <c r="K18" s="58"/>
      <c r="L18" s="59"/>
      <c r="M18" s="58"/>
      <c r="N18" s="59"/>
      <c r="O18" s="58"/>
      <c r="P18" s="59"/>
      <c r="Q18" s="27"/>
      <c r="R18" s="11"/>
    </row>
    <row r="19" spans="1:18" ht="15.6" x14ac:dyDescent="0.3">
      <c r="A19" s="276"/>
      <c r="B19" s="38"/>
      <c r="C19" s="39"/>
      <c r="D19" s="40"/>
      <c r="E19" s="106"/>
      <c r="F19" s="107"/>
      <c r="G19" s="108"/>
      <c r="H19" s="107"/>
      <c r="I19" s="41"/>
      <c r="J19" s="107"/>
      <c r="K19" s="41"/>
      <c r="L19" s="107"/>
      <c r="M19" s="41"/>
      <c r="N19" s="107"/>
      <c r="O19" s="41"/>
      <c r="P19" s="107"/>
      <c r="Q19" s="42">
        <v>1820</v>
      </c>
      <c r="R19" s="275"/>
    </row>
    <row r="20" spans="1:18" ht="15.6" x14ac:dyDescent="0.3">
      <c r="A20" s="277"/>
      <c r="B20" s="46"/>
      <c r="C20" s="47"/>
      <c r="D20" s="28"/>
      <c r="E20" s="29"/>
      <c r="F20" s="59"/>
      <c r="G20" s="48"/>
      <c r="H20" s="59"/>
      <c r="I20" s="58"/>
      <c r="J20" s="59"/>
      <c r="K20" s="58"/>
      <c r="L20" s="59"/>
      <c r="M20" s="58"/>
      <c r="N20" s="59"/>
      <c r="O20" s="58"/>
      <c r="P20" s="59"/>
      <c r="Q20" s="27"/>
      <c r="R20" s="11"/>
    </row>
    <row r="21" spans="1:18" ht="15.6" x14ac:dyDescent="0.3">
      <c r="A21" s="277"/>
      <c r="B21" s="46"/>
      <c r="C21" s="47"/>
      <c r="D21" s="28"/>
      <c r="E21" s="29"/>
      <c r="F21" s="59"/>
      <c r="G21" s="48"/>
      <c r="H21" s="59"/>
      <c r="I21" s="58"/>
      <c r="J21" s="59"/>
      <c r="K21" s="58"/>
      <c r="L21" s="59"/>
      <c r="M21" s="58"/>
      <c r="N21" s="59"/>
      <c r="O21" s="58"/>
      <c r="P21" s="59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59"/>
      <c r="G22" s="48"/>
      <c r="H22" s="59"/>
      <c r="I22" s="58"/>
      <c r="J22" s="59"/>
      <c r="K22" s="58"/>
      <c r="L22" s="59"/>
      <c r="M22" s="58"/>
      <c r="N22" s="59"/>
      <c r="O22" s="58"/>
      <c r="P22" s="59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20.25" customHeight="1" x14ac:dyDescent="0.3">
      <c r="A24" s="7" t="s">
        <v>281</v>
      </c>
      <c r="B24" s="46" t="s">
        <v>292</v>
      </c>
      <c r="C24" s="49">
        <v>40820</v>
      </c>
      <c r="D24" s="28">
        <v>12</v>
      </c>
      <c r="E24" s="29">
        <v>9.8000000000000007</v>
      </c>
      <c r="F24" s="59">
        <v>33</v>
      </c>
      <c r="G24" s="48">
        <v>4.2</v>
      </c>
      <c r="H24" s="59">
        <v>30</v>
      </c>
      <c r="I24" s="58">
        <v>26</v>
      </c>
      <c r="J24" s="59">
        <v>36</v>
      </c>
      <c r="K24" s="58">
        <v>192</v>
      </c>
      <c r="L24" s="59">
        <v>31</v>
      </c>
      <c r="M24" s="58">
        <v>6</v>
      </c>
      <c r="N24" s="59">
        <v>29</v>
      </c>
      <c r="O24" s="58">
        <v>11</v>
      </c>
      <c r="P24" s="59">
        <v>35</v>
      </c>
      <c r="Q24" s="27">
        <v>194</v>
      </c>
      <c r="R24" s="4"/>
    </row>
    <row r="25" spans="1:18" ht="15.6" x14ac:dyDescent="0.3">
      <c r="A25" s="6"/>
      <c r="B25" s="50" t="s">
        <v>293</v>
      </c>
      <c r="C25" s="51">
        <v>40796</v>
      </c>
      <c r="D25" s="28">
        <v>12</v>
      </c>
      <c r="E25" s="29">
        <v>10</v>
      </c>
      <c r="F25" s="59">
        <v>29</v>
      </c>
      <c r="G25" s="48">
        <v>4.26</v>
      </c>
      <c r="H25" s="59">
        <v>28</v>
      </c>
      <c r="I25" s="58">
        <v>24</v>
      </c>
      <c r="J25" s="59">
        <v>32</v>
      </c>
      <c r="K25" s="58">
        <v>186</v>
      </c>
      <c r="L25" s="59">
        <v>28</v>
      </c>
      <c r="M25" s="58">
        <v>4</v>
      </c>
      <c r="N25" s="59">
        <v>21</v>
      </c>
      <c r="O25" s="58">
        <v>10</v>
      </c>
      <c r="P25" s="59">
        <v>32</v>
      </c>
      <c r="Q25" s="27">
        <v>170</v>
      </c>
      <c r="R25" s="4"/>
    </row>
    <row r="26" spans="1:18" ht="15.6" x14ac:dyDescent="0.3">
      <c r="A26" s="6"/>
      <c r="B26" s="46" t="s">
        <v>294</v>
      </c>
      <c r="C26" s="49">
        <v>40437</v>
      </c>
      <c r="D26" s="28">
        <v>13</v>
      </c>
      <c r="E26" s="29">
        <v>9.6</v>
      </c>
      <c r="F26" s="59">
        <v>32</v>
      </c>
      <c r="G26" s="48">
        <v>4.08</v>
      </c>
      <c r="H26" s="59">
        <v>29</v>
      </c>
      <c r="I26" s="58">
        <v>25</v>
      </c>
      <c r="J26" s="59">
        <v>28</v>
      </c>
      <c r="K26" s="58">
        <v>196</v>
      </c>
      <c r="L26" s="59">
        <v>26</v>
      </c>
      <c r="M26" s="58">
        <v>6</v>
      </c>
      <c r="N26" s="59">
        <v>23</v>
      </c>
      <c r="O26" s="58">
        <v>11</v>
      </c>
      <c r="P26" s="59">
        <v>32</v>
      </c>
      <c r="Q26" s="27">
        <v>170</v>
      </c>
      <c r="R26" s="4"/>
    </row>
    <row r="27" spans="1:18" ht="15.6" x14ac:dyDescent="0.3">
      <c r="A27" s="6"/>
      <c r="B27" s="46" t="s">
        <v>295</v>
      </c>
      <c r="C27" s="49">
        <v>40815</v>
      </c>
      <c r="D27" s="28">
        <v>12</v>
      </c>
      <c r="E27" s="29">
        <v>10.3</v>
      </c>
      <c r="F27" s="59">
        <v>23</v>
      </c>
      <c r="G27" s="48">
        <v>4.3499999999999996</v>
      </c>
      <c r="H27" s="59">
        <v>25</v>
      </c>
      <c r="I27" s="58">
        <v>27</v>
      </c>
      <c r="J27" s="59">
        <v>38</v>
      </c>
      <c r="K27" s="58">
        <v>180</v>
      </c>
      <c r="L27" s="59">
        <v>25</v>
      </c>
      <c r="M27" s="58">
        <v>6</v>
      </c>
      <c r="N27" s="59">
        <v>29</v>
      </c>
      <c r="O27" s="58">
        <v>9</v>
      </c>
      <c r="P27" s="59">
        <v>29</v>
      </c>
      <c r="Q27" s="27">
        <v>169</v>
      </c>
      <c r="R27" s="4"/>
    </row>
    <row r="28" spans="1:18" ht="15.6" x14ac:dyDescent="0.3">
      <c r="A28" s="6"/>
      <c r="B28" s="46"/>
      <c r="C28" s="49"/>
      <c r="D28" s="28"/>
      <c r="E28" s="29"/>
      <c r="F28" s="59"/>
      <c r="G28" s="48"/>
      <c r="H28" s="59"/>
      <c r="I28" s="58"/>
      <c r="J28" s="59"/>
      <c r="K28" s="58"/>
      <c r="L28" s="44"/>
      <c r="M28" s="58"/>
      <c r="N28" s="59"/>
      <c r="O28" s="58"/>
      <c r="P28" s="59"/>
      <c r="Q28" s="27"/>
      <c r="R28" s="4"/>
    </row>
    <row r="29" spans="1:18" ht="15.6" x14ac:dyDescent="0.3">
      <c r="A29" s="5"/>
      <c r="B29" s="50" t="s">
        <v>296</v>
      </c>
      <c r="C29" s="51">
        <v>40647</v>
      </c>
      <c r="D29" s="52">
        <v>12</v>
      </c>
      <c r="E29" s="106">
        <v>10</v>
      </c>
      <c r="F29" s="107">
        <v>29</v>
      </c>
      <c r="G29" s="109">
        <v>4.2300000000000004</v>
      </c>
      <c r="H29" s="107">
        <v>29</v>
      </c>
      <c r="I29" s="41">
        <v>26</v>
      </c>
      <c r="J29" s="59">
        <v>36</v>
      </c>
      <c r="K29" s="41">
        <v>182</v>
      </c>
      <c r="L29" s="59">
        <v>26</v>
      </c>
      <c r="M29" s="41">
        <v>4</v>
      </c>
      <c r="N29" s="59">
        <v>21</v>
      </c>
      <c r="O29" s="41">
        <v>12</v>
      </c>
      <c r="P29" s="107">
        <v>38</v>
      </c>
      <c r="Q29" s="42">
        <v>179</v>
      </c>
      <c r="R29" s="4"/>
    </row>
    <row r="30" spans="1:18" ht="21.75" customHeight="1" x14ac:dyDescent="0.3">
      <c r="A30" s="3" t="s">
        <v>281</v>
      </c>
      <c r="B30" s="50" t="s">
        <v>297</v>
      </c>
      <c r="C30" s="51">
        <v>40640</v>
      </c>
      <c r="D30" s="28">
        <v>12</v>
      </c>
      <c r="E30" s="29">
        <v>10</v>
      </c>
      <c r="F30" s="59">
        <v>29</v>
      </c>
      <c r="G30" s="48">
        <v>4.26</v>
      </c>
      <c r="H30" s="59">
        <v>28</v>
      </c>
      <c r="I30" s="58">
        <v>24</v>
      </c>
      <c r="J30" s="59">
        <v>32</v>
      </c>
      <c r="K30" s="58">
        <v>186</v>
      </c>
      <c r="L30" s="59">
        <v>28</v>
      </c>
      <c r="M30" s="58">
        <v>4</v>
      </c>
      <c r="N30" s="59">
        <v>21</v>
      </c>
      <c r="O30" s="58">
        <v>10</v>
      </c>
      <c r="P30" s="59">
        <v>32</v>
      </c>
      <c r="Q30" s="27">
        <v>170</v>
      </c>
      <c r="R30" s="12"/>
    </row>
    <row r="31" spans="1:18" ht="15.6" x14ac:dyDescent="0.3">
      <c r="A31" s="2"/>
      <c r="B31" s="53" t="s">
        <v>298</v>
      </c>
      <c r="C31" s="54">
        <v>40729</v>
      </c>
      <c r="D31" s="28">
        <v>12</v>
      </c>
      <c r="E31" s="29">
        <v>9.9</v>
      </c>
      <c r="F31" s="59">
        <v>31</v>
      </c>
      <c r="G31" s="48">
        <v>4.3499999999999996</v>
      </c>
      <c r="H31" s="59">
        <v>25</v>
      </c>
      <c r="I31" s="58">
        <v>25</v>
      </c>
      <c r="J31" s="59">
        <v>34</v>
      </c>
      <c r="K31" s="58">
        <v>176</v>
      </c>
      <c r="L31" s="59">
        <v>23</v>
      </c>
      <c r="M31" s="58">
        <v>5</v>
      </c>
      <c r="N31" s="59">
        <v>25</v>
      </c>
      <c r="O31" s="58">
        <v>11</v>
      </c>
      <c r="P31" s="59">
        <v>35</v>
      </c>
      <c r="Q31" s="27">
        <v>173</v>
      </c>
      <c r="R31" s="11"/>
    </row>
    <row r="32" spans="1:18" ht="15.6" x14ac:dyDescent="0.3">
      <c r="A32" s="2"/>
      <c r="B32" s="53" t="s">
        <v>299</v>
      </c>
      <c r="C32" s="54">
        <v>40631</v>
      </c>
      <c r="D32" s="110">
        <v>13</v>
      </c>
      <c r="E32" s="58">
        <v>10.1</v>
      </c>
      <c r="F32" s="59">
        <v>22</v>
      </c>
      <c r="G32" s="58">
        <v>4.05</v>
      </c>
      <c r="H32" s="59">
        <v>30</v>
      </c>
      <c r="I32" s="41">
        <v>26</v>
      </c>
      <c r="J32" s="59">
        <v>30</v>
      </c>
      <c r="K32" s="58">
        <v>200</v>
      </c>
      <c r="L32" s="59">
        <v>28</v>
      </c>
      <c r="M32" s="58">
        <v>7</v>
      </c>
      <c r="N32" s="59">
        <v>26</v>
      </c>
      <c r="O32" s="58">
        <v>13</v>
      </c>
      <c r="P32" s="59">
        <v>38</v>
      </c>
      <c r="Q32" s="27">
        <v>174</v>
      </c>
      <c r="R32" s="11"/>
    </row>
    <row r="33" spans="1:18" ht="15.6" x14ac:dyDescent="0.3">
      <c r="A33" s="2"/>
      <c r="B33" s="111"/>
      <c r="C33" s="112"/>
      <c r="D33" s="28"/>
      <c r="E33" s="29"/>
      <c r="F33" s="59"/>
      <c r="G33" s="48"/>
      <c r="H33" s="59"/>
      <c r="I33" s="58"/>
      <c r="J33" s="59"/>
      <c r="K33" s="58"/>
      <c r="L33" s="44"/>
      <c r="M33" s="58"/>
      <c r="N33" s="59"/>
      <c r="O33" s="58"/>
      <c r="P33" s="59"/>
      <c r="Q33" s="27"/>
      <c r="R33" s="11"/>
    </row>
    <row r="34" spans="1:18" ht="15.6" x14ac:dyDescent="0.3">
      <c r="A34" s="2"/>
      <c r="B34" s="111"/>
      <c r="C34" s="112"/>
      <c r="D34" s="28"/>
      <c r="E34" s="29"/>
      <c r="F34" s="59"/>
      <c r="G34" s="48"/>
      <c r="H34" s="59"/>
      <c r="I34" s="58"/>
      <c r="J34" s="59"/>
      <c r="K34" s="58"/>
      <c r="L34" s="59"/>
      <c r="M34" s="58"/>
      <c r="N34" s="59"/>
      <c r="O34" s="58"/>
      <c r="P34" s="59"/>
      <c r="Q34" s="27">
        <v>1399</v>
      </c>
      <c r="R34" s="11"/>
    </row>
    <row r="35" spans="1:18" ht="15.6" x14ac:dyDescent="0.3">
      <c r="A35" s="1"/>
      <c r="B35" s="111"/>
      <c r="C35" s="112"/>
      <c r="D35" s="28"/>
      <c r="E35" s="29"/>
      <c r="F35" s="59"/>
      <c r="G35" s="48"/>
      <c r="H35" s="59"/>
      <c r="I35" s="58"/>
      <c r="J35" s="59"/>
      <c r="K35" s="58"/>
      <c r="L35" s="59"/>
      <c r="M35" s="58"/>
      <c r="N35" s="59"/>
      <c r="O35" s="58"/>
      <c r="P35" s="59"/>
      <c r="Q35" s="27"/>
      <c r="R35" s="275"/>
    </row>
    <row r="36" spans="1:18" ht="21" customHeight="1" x14ac:dyDescent="0.3">
      <c r="A36" s="14"/>
      <c r="B36" s="55"/>
      <c r="C36" s="56"/>
      <c r="D36" s="110"/>
      <c r="E36" s="58"/>
      <c r="F36" s="59"/>
      <c r="G36" s="58"/>
      <c r="H36" s="59"/>
      <c r="I36" s="41"/>
      <c r="J36" s="59"/>
      <c r="K36" s="58"/>
      <c r="L36" s="59"/>
      <c r="M36" s="58"/>
      <c r="N36" s="59"/>
      <c r="O36" s="58"/>
      <c r="P36" s="59"/>
      <c r="Q36" s="27"/>
      <c r="R36" s="12"/>
    </row>
    <row r="37" spans="1:18" ht="15.6" x14ac:dyDescent="0.3">
      <c r="A37" s="13"/>
      <c r="B37" s="55"/>
      <c r="C37" s="56"/>
      <c r="D37" s="110"/>
      <c r="E37" s="58"/>
      <c r="F37" s="59"/>
      <c r="G37" s="58"/>
      <c r="H37" s="59"/>
      <c r="I37" s="41"/>
      <c r="J37" s="59"/>
      <c r="K37" s="58"/>
      <c r="L37" s="59"/>
      <c r="M37" s="58"/>
      <c r="N37" s="59"/>
      <c r="O37" s="58"/>
      <c r="P37" s="59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59"/>
      <c r="K38" s="58"/>
      <c r="L38" s="44"/>
      <c r="M38" s="58"/>
      <c r="N38" s="59"/>
      <c r="O38" s="58"/>
      <c r="P38" s="59"/>
      <c r="Q38" s="27"/>
      <c r="R38" s="11"/>
    </row>
    <row r="40" spans="1:18" ht="17.399999999999999" x14ac:dyDescent="0.3">
      <c r="B40" s="64" t="s">
        <v>249</v>
      </c>
      <c r="D40" t="s">
        <v>250</v>
      </c>
    </row>
    <row r="41" spans="1:18" ht="18" x14ac:dyDescent="0.3">
      <c r="B41" s="65"/>
    </row>
    <row r="42" spans="1:18" ht="18" x14ac:dyDescent="0.35">
      <c r="B42" s="66" t="s">
        <v>251</v>
      </c>
      <c r="D42" t="s">
        <v>252</v>
      </c>
    </row>
    <row r="44" spans="1:18" x14ac:dyDescent="0.3">
      <c r="B44" t="s">
        <v>253</v>
      </c>
      <c r="D44" t="s">
        <v>254</v>
      </c>
    </row>
  </sheetData>
  <mergeCells count="18">
    <mergeCell ref="A23:R23"/>
    <mergeCell ref="A1:R1"/>
    <mergeCell ref="A2:R2"/>
    <mergeCell ref="M4:R4"/>
    <mergeCell ref="A6:R6"/>
    <mergeCell ref="A8:A13"/>
    <mergeCell ref="R8:R13"/>
    <mergeCell ref="A3:J3"/>
    <mergeCell ref="A14:A19"/>
    <mergeCell ref="R14:R19"/>
    <mergeCell ref="A20:A22"/>
    <mergeCell ref="R20:R22"/>
    <mergeCell ref="A24:A29"/>
    <mergeCell ref="R24:R29"/>
    <mergeCell ref="A30:A35"/>
    <mergeCell ref="R30:R35"/>
    <mergeCell ref="A36:A38"/>
    <mergeCell ref="R36:R38"/>
  </mergeCells>
  <pageMargins left="0.70866141732283505" right="0.70866141732283505" top="0.74803149606299202" bottom="0.74803149606299202" header="0.31496062992126" footer="0.31496062992126"/>
  <pageSetup paperSize="9"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D49" sqref="D49"/>
    </sheetView>
  </sheetViews>
  <sheetFormatPr defaultRowHeight="14.4" x14ac:dyDescent="0.3"/>
  <cols>
    <col min="2" max="2" width="26.109375" customWidth="1"/>
    <col min="3" max="3" width="20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61" customFormat="1" ht="18" x14ac:dyDescent="0.3">
      <c r="A3" s="285" t="s">
        <v>16</v>
      </c>
      <c r="B3" s="279"/>
      <c r="C3" s="279"/>
      <c r="D3" s="279"/>
      <c r="E3" s="279"/>
      <c r="F3" s="279"/>
      <c r="G3" s="279"/>
      <c r="H3" s="279"/>
      <c r="I3" s="279"/>
      <c r="J3" s="279"/>
      <c r="K3" s="71"/>
      <c r="L3" s="71"/>
      <c r="M3" s="71"/>
      <c r="N3" s="71"/>
      <c r="O3" s="71"/>
      <c r="P3" s="71"/>
      <c r="Q3" s="71"/>
      <c r="R3" s="71"/>
    </row>
    <row r="4" spans="1:18" s="61" customFormat="1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s="61" customFormat="1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71"/>
      <c r="N5" s="71"/>
      <c r="O5" s="71"/>
      <c r="P5" s="71"/>
      <c r="Q5" s="71"/>
      <c r="R5" s="71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72" t="s">
        <v>1</v>
      </c>
      <c r="C7" s="72" t="s">
        <v>2</v>
      </c>
      <c r="D7" s="15" t="s">
        <v>3</v>
      </c>
      <c r="E7" s="15" t="s">
        <v>280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21" customHeight="1" x14ac:dyDescent="0.3">
      <c r="A8" s="7" t="s">
        <v>300</v>
      </c>
      <c r="B8" s="113" t="s">
        <v>301</v>
      </c>
      <c r="C8" s="114" t="s">
        <v>302</v>
      </c>
      <c r="D8" s="22">
        <v>12</v>
      </c>
      <c r="E8" s="23">
        <v>10.4</v>
      </c>
      <c r="F8" s="59">
        <v>32</v>
      </c>
      <c r="G8" s="25">
        <v>4.53</v>
      </c>
      <c r="H8" s="59">
        <v>29</v>
      </c>
      <c r="I8" s="26">
        <v>24</v>
      </c>
      <c r="J8" s="59">
        <v>37</v>
      </c>
      <c r="K8" s="26">
        <v>172</v>
      </c>
      <c r="L8" s="59">
        <v>31</v>
      </c>
      <c r="M8" s="26">
        <v>18</v>
      </c>
      <c r="N8" s="59">
        <v>30</v>
      </c>
      <c r="O8" s="26">
        <v>13</v>
      </c>
      <c r="P8" s="59">
        <v>32</v>
      </c>
      <c r="Q8" s="27">
        <v>191</v>
      </c>
      <c r="R8" s="282"/>
    </row>
    <row r="9" spans="1:18" ht="17.25" customHeight="1" x14ac:dyDescent="0.3">
      <c r="A9" s="6"/>
      <c r="B9" s="114" t="s">
        <v>303</v>
      </c>
      <c r="C9" s="114" t="s">
        <v>304</v>
      </c>
      <c r="D9" s="28">
        <v>13</v>
      </c>
      <c r="E9" s="29">
        <v>10.5</v>
      </c>
      <c r="F9" s="59">
        <v>28</v>
      </c>
      <c r="G9" s="30">
        <v>4.29</v>
      </c>
      <c r="H9" s="59">
        <v>32</v>
      </c>
      <c r="I9" s="58">
        <v>27</v>
      </c>
      <c r="J9" s="59">
        <v>33</v>
      </c>
      <c r="K9" s="58">
        <v>180</v>
      </c>
      <c r="L9" s="59">
        <v>28</v>
      </c>
      <c r="M9" s="58">
        <v>17</v>
      </c>
      <c r="N9" s="59">
        <v>22</v>
      </c>
      <c r="O9" s="58">
        <v>11</v>
      </c>
      <c r="P9" s="59">
        <v>26</v>
      </c>
      <c r="Q9" s="27">
        <v>169</v>
      </c>
      <c r="R9" s="283"/>
    </row>
    <row r="10" spans="1:18" ht="21" customHeight="1" x14ac:dyDescent="0.3">
      <c r="A10" s="6"/>
      <c r="B10" s="114" t="s">
        <v>305</v>
      </c>
      <c r="C10" s="115">
        <v>40695</v>
      </c>
      <c r="D10" s="28">
        <v>12</v>
      </c>
      <c r="E10" s="29">
        <v>10.7</v>
      </c>
      <c r="F10" s="59">
        <v>26</v>
      </c>
      <c r="G10" s="30">
        <v>5.0199999999999996</v>
      </c>
      <c r="H10" s="59">
        <v>26</v>
      </c>
      <c r="I10" s="58">
        <v>27</v>
      </c>
      <c r="J10" s="59">
        <v>44</v>
      </c>
      <c r="K10" s="58">
        <v>162</v>
      </c>
      <c r="L10" s="59">
        <v>26</v>
      </c>
      <c r="M10" s="58">
        <v>12</v>
      </c>
      <c r="N10" s="59">
        <v>18</v>
      </c>
      <c r="O10" s="58">
        <v>12</v>
      </c>
      <c r="P10" s="59">
        <v>29</v>
      </c>
      <c r="Q10" s="27">
        <v>169</v>
      </c>
      <c r="R10" s="283"/>
    </row>
    <row r="11" spans="1:18" ht="18" customHeight="1" x14ac:dyDescent="0.3">
      <c r="A11" s="6"/>
      <c r="B11" s="114" t="s">
        <v>306</v>
      </c>
      <c r="C11" s="115" t="s">
        <v>307</v>
      </c>
      <c r="D11" s="28">
        <v>13</v>
      </c>
      <c r="E11" s="29">
        <v>10.199999999999999</v>
      </c>
      <c r="F11" s="59">
        <v>33</v>
      </c>
      <c r="G11" s="30">
        <v>4.32</v>
      </c>
      <c r="H11" s="59">
        <v>31</v>
      </c>
      <c r="I11" s="58">
        <v>24</v>
      </c>
      <c r="J11" s="59">
        <v>27</v>
      </c>
      <c r="K11" s="58">
        <v>184</v>
      </c>
      <c r="L11" s="59">
        <v>30</v>
      </c>
      <c r="M11" s="58">
        <v>21</v>
      </c>
      <c r="N11" s="59">
        <v>30</v>
      </c>
      <c r="O11" s="58">
        <v>14</v>
      </c>
      <c r="P11" s="59">
        <v>32</v>
      </c>
      <c r="Q11" s="27">
        <v>183</v>
      </c>
      <c r="R11" s="283"/>
    </row>
    <row r="12" spans="1:18" ht="18" customHeight="1" x14ac:dyDescent="0.3">
      <c r="A12" s="6"/>
      <c r="B12" s="114" t="s">
        <v>308</v>
      </c>
      <c r="C12" s="114" t="s">
        <v>309</v>
      </c>
      <c r="D12" s="28">
        <v>13</v>
      </c>
      <c r="E12" s="29">
        <v>10.6</v>
      </c>
      <c r="F12" s="59">
        <v>28</v>
      </c>
      <c r="G12" s="30">
        <v>4.4400000000000004</v>
      </c>
      <c r="H12" s="59">
        <v>27</v>
      </c>
      <c r="I12" s="58">
        <v>28</v>
      </c>
      <c r="J12" s="59">
        <v>39</v>
      </c>
      <c r="K12" s="58">
        <v>184</v>
      </c>
      <c r="L12" s="59">
        <v>30</v>
      </c>
      <c r="M12" s="58">
        <v>21</v>
      </c>
      <c r="N12" s="59">
        <v>30</v>
      </c>
      <c r="O12" s="58">
        <v>15</v>
      </c>
      <c r="P12" s="59">
        <v>35</v>
      </c>
      <c r="Q12" s="27">
        <v>189</v>
      </c>
      <c r="R12" s="283"/>
    </row>
    <row r="13" spans="1:18" ht="19.5" customHeight="1" x14ac:dyDescent="0.3">
      <c r="A13" s="5"/>
      <c r="B13" s="114" t="s">
        <v>310</v>
      </c>
      <c r="C13" s="115" t="s">
        <v>311</v>
      </c>
      <c r="D13" s="28">
        <v>12</v>
      </c>
      <c r="E13" s="29">
        <v>10.3</v>
      </c>
      <c r="F13" s="59">
        <v>34</v>
      </c>
      <c r="G13" s="30">
        <v>4.4400000000000004</v>
      </c>
      <c r="H13" s="59">
        <v>32</v>
      </c>
      <c r="I13" s="58">
        <v>23</v>
      </c>
      <c r="J13" s="59">
        <v>35</v>
      </c>
      <c r="K13" s="58">
        <v>168</v>
      </c>
      <c r="L13" s="59">
        <v>29</v>
      </c>
      <c r="M13" s="58">
        <v>14</v>
      </c>
      <c r="N13" s="59">
        <v>22</v>
      </c>
      <c r="O13" s="58">
        <v>15</v>
      </c>
      <c r="P13" s="59">
        <v>38</v>
      </c>
      <c r="Q13" s="27">
        <v>190</v>
      </c>
      <c r="R13" s="284"/>
    </row>
    <row r="14" spans="1:18" ht="18.75" customHeight="1" x14ac:dyDescent="0.3">
      <c r="A14" s="14"/>
      <c r="B14" s="114" t="s">
        <v>312</v>
      </c>
      <c r="C14" s="116" t="s">
        <v>313</v>
      </c>
      <c r="D14" s="28">
        <v>13</v>
      </c>
      <c r="E14" s="29">
        <v>10.4</v>
      </c>
      <c r="F14" s="59">
        <v>29</v>
      </c>
      <c r="G14" s="30">
        <v>4.38</v>
      </c>
      <c r="H14" s="59">
        <v>29</v>
      </c>
      <c r="I14" s="58">
        <v>26</v>
      </c>
      <c r="J14" s="59">
        <v>32</v>
      </c>
      <c r="K14" s="58">
        <v>176</v>
      </c>
      <c r="L14" s="59">
        <v>26</v>
      </c>
      <c r="M14" s="58">
        <v>19</v>
      </c>
      <c r="N14" s="59">
        <v>26</v>
      </c>
      <c r="O14" s="58">
        <v>15</v>
      </c>
      <c r="P14" s="59">
        <v>34</v>
      </c>
      <c r="Q14" s="27">
        <v>176</v>
      </c>
      <c r="R14" s="12"/>
    </row>
    <row r="15" spans="1:18" ht="15.6" x14ac:dyDescent="0.3">
      <c r="A15" s="13"/>
      <c r="B15" s="114" t="s">
        <v>314</v>
      </c>
      <c r="C15" s="116" t="s">
        <v>315</v>
      </c>
      <c r="D15" s="28">
        <v>13</v>
      </c>
      <c r="E15" s="29">
        <v>10.6</v>
      </c>
      <c r="F15" s="59">
        <v>25</v>
      </c>
      <c r="G15" s="30">
        <v>4.32</v>
      </c>
      <c r="H15" s="59">
        <v>31</v>
      </c>
      <c r="I15" s="58">
        <v>27</v>
      </c>
      <c r="J15" s="59">
        <v>35</v>
      </c>
      <c r="K15" s="58">
        <v>182</v>
      </c>
      <c r="L15" s="59">
        <v>29</v>
      </c>
      <c r="M15" s="58">
        <v>23</v>
      </c>
      <c r="N15" s="59">
        <v>34</v>
      </c>
      <c r="O15" s="58">
        <v>13</v>
      </c>
      <c r="P15" s="59">
        <v>30</v>
      </c>
      <c r="Q15" s="27">
        <v>184</v>
      </c>
      <c r="R15" s="11"/>
    </row>
    <row r="16" spans="1:18" ht="15.6" x14ac:dyDescent="0.3">
      <c r="A16" s="13"/>
      <c r="B16" s="114" t="s">
        <v>316</v>
      </c>
      <c r="C16" s="114" t="s">
        <v>317</v>
      </c>
      <c r="D16" s="28">
        <v>13</v>
      </c>
      <c r="E16" s="29">
        <v>10.3</v>
      </c>
      <c r="F16" s="59">
        <v>31</v>
      </c>
      <c r="G16" s="30">
        <v>4.4400000000000004</v>
      </c>
      <c r="H16" s="59">
        <v>27</v>
      </c>
      <c r="I16" s="58">
        <v>28</v>
      </c>
      <c r="J16" s="59">
        <v>38</v>
      </c>
      <c r="K16" s="58">
        <v>174</v>
      </c>
      <c r="L16" s="59">
        <v>25</v>
      </c>
      <c r="M16" s="58">
        <v>18</v>
      </c>
      <c r="N16" s="59">
        <v>24</v>
      </c>
      <c r="O16" s="58">
        <v>15</v>
      </c>
      <c r="P16" s="59">
        <v>30</v>
      </c>
      <c r="Q16" s="27">
        <v>175</v>
      </c>
      <c r="R16" s="11"/>
    </row>
    <row r="17" spans="1:18" ht="18" customHeight="1" x14ac:dyDescent="0.3">
      <c r="A17" s="13"/>
      <c r="B17" s="114"/>
      <c r="C17" s="116"/>
      <c r="D17" s="28"/>
      <c r="E17" s="29"/>
      <c r="F17" s="59"/>
      <c r="G17" s="30"/>
      <c r="H17" s="59"/>
      <c r="I17" s="58"/>
      <c r="J17" s="59"/>
      <c r="K17" s="58"/>
      <c r="L17" s="59"/>
      <c r="M17" s="58"/>
      <c r="N17" s="59"/>
      <c r="O17" s="58"/>
      <c r="P17" s="59"/>
      <c r="Q17" s="27"/>
      <c r="R17" s="11"/>
    </row>
    <row r="18" spans="1:18" ht="15.6" x14ac:dyDescent="0.3">
      <c r="A18" s="13"/>
      <c r="B18" s="114" t="s">
        <v>318</v>
      </c>
      <c r="C18" s="114" t="s">
        <v>319</v>
      </c>
      <c r="D18" s="37">
        <v>13</v>
      </c>
      <c r="E18" s="29">
        <v>10.4</v>
      </c>
      <c r="F18" s="59">
        <v>29</v>
      </c>
      <c r="G18" s="30">
        <v>4.3499999999999996</v>
      </c>
      <c r="H18" s="59">
        <v>30</v>
      </c>
      <c r="I18" s="58">
        <v>25</v>
      </c>
      <c r="J18" s="59">
        <v>29</v>
      </c>
      <c r="K18" s="58">
        <v>172</v>
      </c>
      <c r="L18" s="59">
        <v>24</v>
      </c>
      <c r="M18" s="58">
        <v>20</v>
      </c>
      <c r="N18" s="59">
        <v>28</v>
      </c>
      <c r="O18" s="58">
        <v>16</v>
      </c>
      <c r="P18" s="59">
        <v>36</v>
      </c>
      <c r="Q18" s="27">
        <v>176</v>
      </c>
      <c r="R18" s="11"/>
    </row>
    <row r="19" spans="1:18" ht="15.6" x14ac:dyDescent="0.3">
      <c r="A19" s="276"/>
      <c r="B19" s="114" t="s">
        <v>320</v>
      </c>
      <c r="C19" s="117" t="s">
        <v>321</v>
      </c>
      <c r="D19" s="40">
        <v>12</v>
      </c>
      <c r="E19" s="106">
        <v>10.4</v>
      </c>
      <c r="F19" s="107">
        <v>32</v>
      </c>
      <c r="G19" s="108">
        <v>4.41</v>
      </c>
      <c r="H19" s="107">
        <v>33</v>
      </c>
      <c r="I19" s="41">
        <v>22</v>
      </c>
      <c r="J19" s="107">
        <v>33</v>
      </c>
      <c r="K19" s="41">
        <v>158</v>
      </c>
      <c r="L19" s="107">
        <v>24</v>
      </c>
      <c r="M19" s="41">
        <v>11</v>
      </c>
      <c r="N19" s="107">
        <v>16</v>
      </c>
      <c r="O19" s="41">
        <v>11</v>
      </c>
      <c r="P19" s="107">
        <v>26</v>
      </c>
      <c r="Q19" s="42">
        <v>164</v>
      </c>
      <c r="R19" s="275"/>
    </row>
    <row r="20" spans="1:18" ht="15.6" x14ac:dyDescent="0.3">
      <c r="A20" s="277"/>
      <c r="B20" s="114" t="s">
        <v>322</v>
      </c>
      <c r="C20" s="114" t="s">
        <v>323</v>
      </c>
      <c r="D20" s="28">
        <v>12</v>
      </c>
      <c r="E20" s="29">
        <v>10.8</v>
      </c>
      <c r="F20" s="59">
        <v>24</v>
      </c>
      <c r="G20" s="48">
        <v>5.08</v>
      </c>
      <c r="H20" s="59">
        <v>24</v>
      </c>
      <c r="I20" s="58">
        <v>25</v>
      </c>
      <c r="J20" s="59">
        <v>39</v>
      </c>
      <c r="K20" s="58">
        <v>160</v>
      </c>
      <c r="L20" s="59">
        <v>25</v>
      </c>
      <c r="M20" s="58">
        <v>17</v>
      </c>
      <c r="N20" s="59">
        <v>28</v>
      </c>
      <c r="O20" s="58">
        <v>12</v>
      </c>
      <c r="P20" s="59">
        <v>29</v>
      </c>
      <c r="Q20" s="27">
        <v>169</v>
      </c>
      <c r="R20" s="11"/>
    </row>
    <row r="21" spans="1:18" ht="15.6" x14ac:dyDescent="0.3">
      <c r="A21" s="277"/>
      <c r="B21" s="114" t="s">
        <v>324</v>
      </c>
      <c r="C21" s="118" t="s">
        <v>325</v>
      </c>
      <c r="D21" s="28">
        <v>12</v>
      </c>
      <c r="E21" s="29">
        <v>10.1</v>
      </c>
      <c r="F21" s="59">
        <v>35</v>
      </c>
      <c r="G21" s="48">
        <v>4.26</v>
      </c>
      <c r="H21" s="59">
        <v>33</v>
      </c>
      <c r="I21" s="58">
        <v>25</v>
      </c>
      <c r="J21" s="59">
        <v>29</v>
      </c>
      <c r="K21" s="58">
        <v>168</v>
      </c>
      <c r="L21" s="59">
        <v>22</v>
      </c>
      <c r="M21" s="58">
        <v>23</v>
      </c>
      <c r="N21" s="59">
        <v>34</v>
      </c>
      <c r="O21" s="58">
        <v>16</v>
      </c>
      <c r="P21" s="59">
        <v>36</v>
      </c>
      <c r="Q21" s="27">
        <v>189</v>
      </c>
      <c r="R21" s="11"/>
    </row>
    <row r="22" spans="1:18" ht="15.6" x14ac:dyDescent="0.3">
      <c r="A22" s="277"/>
      <c r="B22" s="119"/>
      <c r="C22" s="116"/>
      <c r="D22" s="28"/>
      <c r="E22" s="29"/>
      <c r="F22" s="59"/>
      <c r="G22" s="48"/>
      <c r="H22" s="59"/>
      <c r="I22" s="58"/>
      <c r="J22" s="59"/>
      <c r="K22" s="58"/>
      <c r="L22" s="59"/>
      <c r="M22" s="58"/>
      <c r="N22" s="59"/>
      <c r="O22" s="58"/>
      <c r="P22" s="59"/>
      <c r="Q22" s="27">
        <v>2324</v>
      </c>
      <c r="R22" s="11"/>
    </row>
    <row r="23" spans="1:18" ht="15.75" customHeight="1" x14ac:dyDescent="0.3">
      <c r="A23" s="10" t="s">
        <v>19</v>
      </c>
      <c r="B23" s="287"/>
      <c r="C23" s="305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8"/>
    </row>
    <row r="24" spans="1:18" ht="20.25" customHeight="1" x14ac:dyDescent="0.3">
      <c r="A24" s="7" t="s">
        <v>300</v>
      </c>
      <c r="B24" s="120" t="s">
        <v>326</v>
      </c>
      <c r="C24" s="121" t="s">
        <v>327</v>
      </c>
      <c r="D24" s="28">
        <v>13</v>
      </c>
      <c r="E24" s="29">
        <v>9.6</v>
      </c>
      <c r="F24" s="59">
        <v>32</v>
      </c>
      <c r="G24" s="48">
        <v>4.05</v>
      </c>
      <c r="H24" s="59">
        <v>30</v>
      </c>
      <c r="I24" s="58">
        <v>26</v>
      </c>
      <c r="J24" s="59">
        <v>30</v>
      </c>
      <c r="K24" s="58">
        <v>207</v>
      </c>
      <c r="L24" s="59">
        <v>32</v>
      </c>
      <c r="M24" s="58">
        <v>9</v>
      </c>
      <c r="N24" s="59">
        <v>34</v>
      </c>
      <c r="O24" s="58">
        <v>11</v>
      </c>
      <c r="P24" s="59">
        <v>32</v>
      </c>
      <c r="Q24" s="27">
        <v>190</v>
      </c>
      <c r="R24" s="4"/>
    </row>
    <row r="25" spans="1:18" ht="15.6" x14ac:dyDescent="0.3">
      <c r="A25" s="6"/>
      <c r="B25" s="114" t="s">
        <v>328</v>
      </c>
      <c r="C25" s="114" t="s">
        <v>329</v>
      </c>
      <c r="D25" s="28">
        <v>13</v>
      </c>
      <c r="E25" s="29">
        <v>9.8000000000000007</v>
      </c>
      <c r="F25" s="59">
        <v>28</v>
      </c>
      <c r="G25" s="48">
        <v>4.1399999999999997</v>
      </c>
      <c r="H25" s="59">
        <v>27</v>
      </c>
      <c r="I25" s="58">
        <v>26</v>
      </c>
      <c r="J25" s="59">
        <v>30</v>
      </c>
      <c r="K25" s="58">
        <v>200</v>
      </c>
      <c r="L25" s="59">
        <v>28</v>
      </c>
      <c r="M25" s="58">
        <v>7</v>
      </c>
      <c r="N25" s="59">
        <v>26</v>
      </c>
      <c r="O25" s="58">
        <v>10</v>
      </c>
      <c r="P25" s="59">
        <v>30</v>
      </c>
      <c r="Q25" s="27">
        <v>169</v>
      </c>
      <c r="R25" s="4"/>
    </row>
    <row r="26" spans="1:18" ht="16.2" thickBot="1" x14ac:dyDescent="0.35">
      <c r="A26" s="6"/>
      <c r="B26" s="120" t="s">
        <v>330</v>
      </c>
      <c r="C26" s="122" t="s">
        <v>331</v>
      </c>
      <c r="D26" s="28">
        <v>12</v>
      </c>
      <c r="E26" s="29">
        <v>9.9</v>
      </c>
      <c r="F26" s="59">
        <v>31</v>
      </c>
      <c r="G26" s="48">
        <v>4.17</v>
      </c>
      <c r="H26" s="59">
        <v>31</v>
      </c>
      <c r="I26" s="58">
        <v>26</v>
      </c>
      <c r="J26" s="59">
        <v>36</v>
      </c>
      <c r="K26" s="58">
        <v>192</v>
      </c>
      <c r="L26" s="59">
        <v>31</v>
      </c>
      <c r="M26" s="58">
        <v>7</v>
      </c>
      <c r="N26" s="59">
        <v>33</v>
      </c>
      <c r="O26" s="58">
        <v>11</v>
      </c>
      <c r="P26" s="59">
        <v>35</v>
      </c>
      <c r="Q26" s="27">
        <v>197</v>
      </c>
      <c r="R26" s="4"/>
    </row>
    <row r="27" spans="1:18" ht="16.2" thickBot="1" x14ac:dyDescent="0.35">
      <c r="A27" s="6"/>
      <c r="B27" s="114" t="s">
        <v>332</v>
      </c>
      <c r="C27" s="123" t="s">
        <v>333</v>
      </c>
      <c r="D27" s="28">
        <v>12</v>
      </c>
      <c r="E27" s="29">
        <v>5.5</v>
      </c>
      <c r="F27" s="59">
        <v>30</v>
      </c>
      <c r="G27" s="48">
        <v>4.2300000000000004</v>
      </c>
      <c r="H27" s="59">
        <v>29</v>
      </c>
      <c r="I27" s="58">
        <v>25</v>
      </c>
      <c r="J27" s="59">
        <v>34</v>
      </c>
      <c r="K27" s="58">
        <v>198</v>
      </c>
      <c r="L27" s="59">
        <v>34</v>
      </c>
      <c r="M27" s="58">
        <v>6</v>
      </c>
      <c r="N27" s="59">
        <v>30</v>
      </c>
      <c r="O27" s="58">
        <v>9</v>
      </c>
      <c r="P27" s="59">
        <v>30</v>
      </c>
      <c r="Q27" s="27">
        <v>187</v>
      </c>
      <c r="R27" s="4"/>
    </row>
    <row r="28" spans="1:18" ht="15.6" x14ac:dyDescent="0.3">
      <c r="A28" s="6"/>
      <c r="B28" s="114" t="s">
        <v>334</v>
      </c>
      <c r="C28" s="121" t="s">
        <v>335</v>
      </c>
      <c r="D28" s="28">
        <v>12</v>
      </c>
      <c r="E28" s="29">
        <v>10</v>
      </c>
      <c r="F28" s="59">
        <v>29</v>
      </c>
      <c r="G28" s="48">
        <v>4.26</v>
      </c>
      <c r="H28" s="59">
        <v>28</v>
      </c>
      <c r="I28" s="58">
        <v>28</v>
      </c>
      <c r="J28" s="59">
        <v>40</v>
      </c>
      <c r="K28" s="58">
        <v>184</v>
      </c>
      <c r="L28" s="44">
        <v>27</v>
      </c>
      <c r="M28" s="58">
        <v>6</v>
      </c>
      <c r="N28" s="59">
        <v>29</v>
      </c>
      <c r="O28" s="58">
        <v>9</v>
      </c>
      <c r="P28" s="59">
        <v>29</v>
      </c>
      <c r="Q28" s="27">
        <v>182</v>
      </c>
      <c r="R28" s="4"/>
    </row>
    <row r="29" spans="1:18" ht="15.6" x14ac:dyDescent="0.3">
      <c r="A29" s="5"/>
      <c r="B29" s="114" t="s">
        <v>336</v>
      </c>
      <c r="C29" s="114" t="s">
        <v>337</v>
      </c>
      <c r="D29" s="52">
        <v>12</v>
      </c>
      <c r="E29" s="106">
        <v>10.1</v>
      </c>
      <c r="F29" s="107">
        <v>27</v>
      </c>
      <c r="G29" s="109">
        <v>4.2</v>
      </c>
      <c r="H29" s="107">
        <v>30</v>
      </c>
      <c r="I29" s="41">
        <v>24</v>
      </c>
      <c r="J29" s="107">
        <v>32</v>
      </c>
      <c r="K29" s="41">
        <v>190</v>
      </c>
      <c r="L29" s="107">
        <v>30</v>
      </c>
      <c r="M29" s="41">
        <v>5</v>
      </c>
      <c r="N29" s="107">
        <v>25</v>
      </c>
      <c r="O29" s="41">
        <v>8</v>
      </c>
      <c r="P29" s="107">
        <v>26</v>
      </c>
      <c r="Q29" s="42">
        <v>170</v>
      </c>
      <c r="R29" s="4"/>
    </row>
    <row r="30" spans="1:18" ht="21.75" customHeight="1" x14ac:dyDescent="0.3">
      <c r="A30" s="3"/>
      <c r="B30" s="114" t="s">
        <v>338</v>
      </c>
      <c r="C30" s="54">
        <v>40469</v>
      </c>
      <c r="D30" s="124">
        <v>13</v>
      </c>
      <c r="E30" s="29">
        <v>9.9</v>
      </c>
      <c r="F30" s="59">
        <v>26</v>
      </c>
      <c r="G30" s="48">
        <v>4.01</v>
      </c>
      <c r="H30" s="59">
        <v>32</v>
      </c>
      <c r="I30" s="58">
        <v>28</v>
      </c>
      <c r="J30" s="59">
        <v>34</v>
      </c>
      <c r="K30" s="58">
        <v>202</v>
      </c>
      <c r="L30" s="59">
        <v>29</v>
      </c>
      <c r="M30" s="58">
        <v>6</v>
      </c>
      <c r="N30" s="59">
        <v>23</v>
      </c>
      <c r="O30" s="58">
        <v>12</v>
      </c>
      <c r="P30" s="59">
        <v>35</v>
      </c>
      <c r="Q30" s="27">
        <v>179</v>
      </c>
      <c r="R30" s="12"/>
    </row>
    <row r="31" spans="1:18" ht="16.2" thickBot="1" x14ac:dyDescent="0.35">
      <c r="A31" s="2"/>
      <c r="B31" s="114" t="s">
        <v>339</v>
      </c>
      <c r="C31" s="125" t="s">
        <v>340</v>
      </c>
      <c r="D31" s="28">
        <v>12</v>
      </c>
      <c r="E31" s="29">
        <v>9.8000000000000007</v>
      </c>
      <c r="F31" s="59">
        <v>33</v>
      </c>
      <c r="G31" s="48">
        <v>4.32</v>
      </c>
      <c r="H31" s="59">
        <v>26</v>
      </c>
      <c r="I31" s="58">
        <v>24</v>
      </c>
      <c r="J31" s="59">
        <v>32</v>
      </c>
      <c r="K31" s="58">
        <v>186</v>
      </c>
      <c r="L31" s="59">
        <v>28</v>
      </c>
      <c r="M31" s="58">
        <v>5</v>
      </c>
      <c r="N31" s="59">
        <v>25</v>
      </c>
      <c r="O31" s="58">
        <v>8</v>
      </c>
      <c r="P31" s="59">
        <v>26</v>
      </c>
      <c r="Q31" s="27">
        <v>170</v>
      </c>
      <c r="R31" s="11"/>
    </row>
    <row r="32" spans="1:18" ht="15.6" x14ac:dyDescent="0.3">
      <c r="A32" s="2"/>
      <c r="B32" s="126" t="s">
        <v>341</v>
      </c>
      <c r="C32" s="127" t="s">
        <v>342</v>
      </c>
      <c r="D32" s="28">
        <v>13</v>
      </c>
      <c r="E32" s="29">
        <v>9.6</v>
      </c>
      <c r="F32" s="59">
        <v>32</v>
      </c>
      <c r="G32" s="48">
        <v>4.01</v>
      </c>
      <c r="H32" s="59">
        <v>32</v>
      </c>
      <c r="I32" s="58">
        <v>28</v>
      </c>
      <c r="J32" s="59">
        <v>34</v>
      </c>
      <c r="K32" s="58">
        <v>2.08</v>
      </c>
      <c r="L32" s="59">
        <v>33</v>
      </c>
      <c r="M32" s="58">
        <v>9</v>
      </c>
      <c r="N32" s="59">
        <v>34</v>
      </c>
      <c r="O32" s="58">
        <v>11</v>
      </c>
      <c r="P32" s="59">
        <v>32</v>
      </c>
      <c r="Q32" s="27">
        <v>197</v>
      </c>
      <c r="R32" s="11"/>
    </row>
    <row r="33" spans="1:18" ht="15.6" x14ac:dyDescent="0.3">
      <c r="A33" s="2"/>
      <c r="B33" s="126"/>
      <c r="C33" s="127"/>
      <c r="D33" s="28"/>
      <c r="E33" s="29"/>
      <c r="F33" s="59"/>
      <c r="G33" s="48"/>
      <c r="H33" s="59"/>
      <c r="I33" s="58"/>
      <c r="J33" s="59"/>
      <c r="K33" s="58"/>
      <c r="L33" s="44"/>
      <c r="M33" s="58"/>
      <c r="N33" s="59"/>
      <c r="O33" s="58"/>
      <c r="P33" s="59"/>
      <c r="Q33" s="27">
        <v>1641</v>
      </c>
      <c r="R33" s="11"/>
    </row>
    <row r="34" spans="1:18" ht="15.6" x14ac:dyDescent="0.3">
      <c r="A34" s="2"/>
      <c r="B34" s="126"/>
      <c r="C34" s="116"/>
      <c r="D34" s="28"/>
      <c r="E34" s="29"/>
      <c r="F34" s="59"/>
      <c r="G34" s="48"/>
      <c r="H34" s="59"/>
      <c r="I34" s="58"/>
      <c r="J34" s="59"/>
      <c r="K34" s="58"/>
      <c r="L34" s="59"/>
      <c r="M34" s="58"/>
      <c r="N34" s="59"/>
      <c r="O34" s="58"/>
      <c r="P34" s="59"/>
      <c r="Q34" s="27"/>
      <c r="R34" s="11"/>
    </row>
    <row r="35" spans="1:18" ht="15.6" x14ac:dyDescent="0.3">
      <c r="A35" s="1"/>
      <c r="B35" s="126"/>
      <c r="C35" s="116"/>
      <c r="D35" s="28"/>
      <c r="E35" s="29"/>
      <c r="F35" s="59"/>
      <c r="G35" s="48"/>
      <c r="H35" s="59"/>
      <c r="I35" s="58"/>
      <c r="J35" s="59"/>
      <c r="K35" s="58"/>
      <c r="L35" s="59"/>
      <c r="M35" s="58"/>
      <c r="N35" s="59"/>
      <c r="O35" s="58"/>
      <c r="P35" s="59"/>
      <c r="Q35" s="27"/>
      <c r="R35" s="275"/>
    </row>
    <row r="36" spans="1:18" ht="21" customHeight="1" x14ac:dyDescent="0.3">
      <c r="A36" s="14"/>
      <c r="B36" s="128"/>
      <c r="C36" s="129"/>
      <c r="D36" s="57"/>
      <c r="E36" s="58"/>
      <c r="F36" s="59"/>
      <c r="G36" s="58"/>
      <c r="H36" s="59"/>
      <c r="I36" s="41"/>
      <c r="J36" s="59"/>
      <c r="K36" s="58"/>
      <c r="L36" s="59"/>
      <c r="M36" s="58"/>
      <c r="N36" s="59"/>
      <c r="O36" s="58"/>
      <c r="P36" s="59"/>
      <c r="Q36" s="27">
        <v>3965</v>
      </c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59"/>
      <c r="K37" s="58"/>
      <c r="L37" s="59"/>
      <c r="M37" s="58"/>
      <c r="N37" s="59"/>
      <c r="O37" s="58"/>
      <c r="P37" s="59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59"/>
      <c r="K38" s="58"/>
      <c r="L38" s="44"/>
      <c r="M38" s="58"/>
      <c r="N38" s="59"/>
      <c r="O38" s="58"/>
      <c r="P38" s="59"/>
      <c r="Q38" s="27"/>
      <c r="R38" s="11"/>
    </row>
    <row r="40" spans="1:18" ht="17.399999999999999" x14ac:dyDescent="0.3">
      <c r="B40" s="64" t="s">
        <v>249</v>
      </c>
      <c r="D40" t="s">
        <v>250</v>
      </c>
    </row>
    <row r="41" spans="1:18" ht="18" x14ac:dyDescent="0.3">
      <c r="B41" s="65"/>
    </row>
    <row r="42" spans="1:18" ht="18" x14ac:dyDescent="0.35">
      <c r="B42" s="66" t="s">
        <v>251</v>
      </c>
      <c r="D42" t="s">
        <v>252</v>
      </c>
    </row>
    <row r="44" spans="1:18" x14ac:dyDescent="0.3">
      <c r="B44" t="s">
        <v>253</v>
      </c>
      <c r="D44" t="s">
        <v>254</v>
      </c>
    </row>
  </sheetData>
  <mergeCells count="18">
    <mergeCell ref="A14:A19"/>
    <mergeCell ref="R14:R19"/>
    <mergeCell ref="A20:A22"/>
    <mergeCell ref="R20:R22"/>
    <mergeCell ref="A1:R1"/>
    <mergeCell ref="A2:R2"/>
    <mergeCell ref="M4:R4"/>
    <mergeCell ref="A6:R6"/>
    <mergeCell ref="A8:A13"/>
    <mergeCell ref="R8:R13"/>
    <mergeCell ref="A3:J3"/>
    <mergeCell ref="A36:A38"/>
    <mergeCell ref="R36:R38"/>
    <mergeCell ref="A23:R23"/>
    <mergeCell ref="A24:A29"/>
    <mergeCell ref="R24:R29"/>
    <mergeCell ref="A30:A35"/>
    <mergeCell ref="R30:R35"/>
  </mergeCells>
  <pageMargins left="0.70866141732283505" right="0.70866141732283505" top="0.74803149606299202" bottom="0.74803149606299202" header="0.31496062992126" footer="0.31496062992126"/>
  <pageSetup paperSize="9"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opLeftCell="A145" workbookViewId="0">
      <selection activeCell="D168" sqref="D168"/>
    </sheetView>
  </sheetViews>
  <sheetFormatPr defaultRowHeight="14.4" x14ac:dyDescent="0.3"/>
  <cols>
    <col min="2" max="2" width="37.33203125" customWidth="1"/>
    <col min="3" max="3" width="14.33203125" customWidth="1"/>
    <col min="5" max="5" width="11" customWidth="1"/>
    <col min="17" max="17" width="10.3320312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61" customFormat="1" ht="18" x14ac:dyDescent="0.3">
      <c r="A3" s="285" t="s">
        <v>16</v>
      </c>
      <c r="B3" s="279"/>
      <c r="C3" s="279"/>
      <c r="D3" s="279"/>
      <c r="E3" s="279"/>
      <c r="F3" s="279"/>
      <c r="G3" s="279"/>
      <c r="H3" s="279"/>
      <c r="I3" s="279"/>
      <c r="J3" s="279"/>
      <c r="K3" s="71"/>
      <c r="L3" s="71"/>
      <c r="M3" s="71"/>
      <c r="N3" s="71"/>
      <c r="O3" s="71"/>
      <c r="P3" s="71"/>
      <c r="Q3" s="71"/>
      <c r="R3" s="71"/>
    </row>
    <row r="4" spans="1:18" s="61" customFormat="1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s="61" customFormat="1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71"/>
      <c r="N5" s="71"/>
      <c r="O5" s="71"/>
      <c r="P5" s="71"/>
      <c r="Q5" s="71"/>
      <c r="R5" s="71"/>
    </row>
    <row r="6" spans="1:18" ht="17.399999999999999" x14ac:dyDescent="0.3">
      <c r="A6" s="280" t="s">
        <v>19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8" thickBot="1" x14ac:dyDescent="0.35">
      <c r="A7" s="72" t="s">
        <v>14</v>
      </c>
      <c r="B7" s="130" t="s">
        <v>1</v>
      </c>
      <c r="C7" s="130" t="s">
        <v>2</v>
      </c>
      <c r="D7" s="72" t="s">
        <v>3</v>
      </c>
      <c r="E7" s="72" t="s">
        <v>343</v>
      </c>
      <c r="F7" s="131" t="s">
        <v>4</v>
      </c>
      <c r="G7" s="132" t="s">
        <v>5</v>
      </c>
      <c r="H7" s="131" t="s">
        <v>4</v>
      </c>
      <c r="I7" s="72" t="s">
        <v>6</v>
      </c>
      <c r="J7" s="131" t="s">
        <v>4</v>
      </c>
      <c r="K7" s="72" t="s">
        <v>7</v>
      </c>
      <c r="L7" s="131" t="s">
        <v>4</v>
      </c>
      <c r="M7" s="72" t="s">
        <v>8</v>
      </c>
      <c r="N7" s="131" t="s">
        <v>4</v>
      </c>
      <c r="O7" s="72" t="s">
        <v>9</v>
      </c>
      <c r="P7" s="131" t="s">
        <v>4</v>
      </c>
      <c r="Q7" s="133" t="s">
        <v>10</v>
      </c>
      <c r="R7" s="72" t="s">
        <v>11</v>
      </c>
    </row>
    <row r="8" spans="1:18" ht="21" customHeight="1" x14ac:dyDescent="0.3">
      <c r="A8" s="323"/>
      <c r="B8" s="134" t="s">
        <v>344</v>
      </c>
      <c r="C8" s="135">
        <v>40394</v>
      </c>
      <c r="D8" s="136">
        <v>13</v>
      </c>
      <c r="E8" s="137">
        <v>5</v>
      </c>
      <c r="F8" s="138">
        <v>45</v>
      </c>
      <c r="G8" s="139"/>
      <c r="H8" s="138"/>
      <c r="I8" s="140">
        <v>38</v>
      </c>
      <c r="J8" s="138">
        <v>56</v>
      </c>
      <c r="K8" s="140">
        <v>234</v>
      </c>
      <c r="L8" s="138">
        <v>57</v>
      </c>
      <c r="M8" s="140"/>
      <c r="N8" s="138"/>
      <c r="O8" s="140">
        <v>10</v>
      </c>
      <c r="P8" s="138">
        <v>40</v>
      </c>
      <c r="Q8" s="27">
        <v>198</v>
      </c>
      <c r="R8" s="141"/>
    </row>
    <row r="9" spans="1:18" ht="17.25" customHeight="1" x14ac:dyDescent="0.3">
      <c r="A9" s="324"/>
      <c r="B9" s="142" t="s">
        <v>345</v>
      </c>
      <c r="C9" s="143">
        <v>40241</v>
      </c>
      <c r="D9" s="28">
        <v>14</v>
      </c>
      <c r="E9" s="29">
        <v>5.0999999999999996</v>
      </c>
      <c r="F9" s="59">
        <v>36</v>
      </c>
      <c r="G9" s="30"/>
      <c r="H9" s="59"/>
      <c r="I9" s="58">
        <v>34</v>
      </c>
      <c r="J9" s="59">
        <v>42</v>
      </c>
      <c r="K9" s="58">
        <v>222</v>
      </c>
      <c r="L9" s="59">
        <v>42</v>
      </c>
      <c r="M9" s="58"/>
      <c r="N9" s="59"/>
      <c r="O9" s="58">
        <v>9</v>
      </c>
      <c r="P9" s="59">
        <v>30</v>
      </c>
      <c r="Q9" s="27">
        <v>150</v>
      </c>
      <c r="R9" s="144"/>
    </row>
    <row r="10" spans="1:18" ht="21" customHeight="1" x14ac:dyDescent="0.3">
      <c r="A10" s="324"/>
      <c r="B10" s="142" t="s">
        <v>346</v>
      </c>
      <c r="C10" s="143">
        <v>40377</v>
      </c>
      <c r="D10" s="28">
        <v>13</v>
      </c>
      <c r="E10" s="23">
        <v>4.3</v>
      </c>
      <c r="F10" s="59">
        <v>70</v>
      </c>
      <c r="G10" s="25"/>
      <c r="H10" s="59"/>
      <c r="I10" s="26">
        <v>46</v>
      </c>
      <c r="J10" s="59">
        <v>70</v>
      </c>
      <c r="K10" s="26">
        <v>250</v>
      </c>
      <c r="L10" s="59">
        <v>66</v>
      </c>
      <c r="M10" s="26"/>
      <c r="N10" s="59"/>
      <c r="O10" s="26">
        <v>19</v>
      </c>
      <c r="P10" s="59">
        <v>55</v>
      </c>
      <c r="Q10" s="27">
        <v>261</v>
      </c>
      <c r="R10" s="144"/>
    </row>
    <row r="11" spans="1:18" ht="18" customHeight="1" x14ac:dyDescent="0.3">
      <c r="A11" s="324"/>
      <c r="B11" s="142" t="s">
        <v>347</v>
      </c>
      <c r="C11" s="143">
        <v>40300</v>
      </c>
      <c r="D11" s="28">
        <v>13</v>
      </c>
      <c r="E11" s="23">
        <v>5.0999999999999996</v>
      </c>
      <c r="F11" s="59">
        <v>40</v>
      </c>
      <c r="G11" s="25"/>
      <c r="H11" s="59"/>
      <c r="I11" s="26">
        <v>37</v>
      </c>
      <c r="J11" s="59">
        <v>54</v>
      </c>
      <c r="K11" s="26">
        <v>238</v>
      </c>
      <c r="L11" s="59">
        <v>59</v>
      </c>
      <c r="M11" s="26"/>
      <c r="N11" s="59"/>
      <c r="O11" s="26">
        <v>11</v>
      </c>
      <c r="P11" s="59">
        <v>32</v>
      </c>
      <c r="Q11" s="27">
        <v>185</v>
      </c>
      <c r="R11" s="144"/>
    </row>
    <row r="12" spans="1:18" ht="18" customHeight="1" x14ac:dyDescent="0.3">
      <c r="A12" s="324"/>
      <c r="B12" s="142" t="s">
        <v>348</v>
      </c>
      <c r="C12" s="143">
        <v>39687</v>
      </c>
      <c r="D12" s="28">
        <v>15</v>
      </c>
      <c r="E12" s="23">
        <v>7.5</v>
      </c>
      <c r="F12" s="59">
        <v>67</v>
      </c>
      <c r="G12" s="25"/>
      <c r="H12" s="59"/>
      <c r="I12" s="26">
        <v>43</v>
      </c>
      <c r="J12" s="59">
        <v>62</v>
      </c>
      <c r="K12" s="26">
        <v>254</v>
      </c>
      <c r="L12" s="59">
        <v>62</v>
      </c>
      <c r="M12" s="26"/>
      <c r="N12" s="59"/>
      <c r="O12" s="26">
        <v>8</v>
      </c>
      <c r="P12" s="59">
        <v>16</v>
      </c>
      <c r="Q12" s="27">
        <v>207</v>
      </c>
      <c r="R12" s="144"/>
    </row>
    <row r="13" spans="1:18" ht="19.5" customHeight="1" x14ac:dyDescent="0.3">
      <c r="A13" s="324"/>
      <c r="B13" s="142" t="s">
        <v>349</v>
      </c>
      <c r="C13" s="143">
        <v>40160</v>
      </c>
      <c r="D13" s="28">
        <v>14</v>
      </c>
      <c r="E13" s="23">
        <v>4.4000000000000004</v>
      </c>
      <c r="F13" s="59">
        <v>64</v>
      </c>
      <c r="G13" s="25"/>
      <c r="H13" s="59"/>
      <c r="I13" s="145">
        <v>46</v>
      </c>
      <c r="J13" s="59">
        <v>70</v>
      </c>
      <c r="K13" s="26">
        <v>257</v>
      </c>
      <c r="L13" s="59">
        <v>66</v>
      </c>
      <c r="M13" s="26"/>
      <c r="N13" s="59"/>
      <c r="O13" s="26">
        <v>10</v>
      </c>
      <c r="P13" s="59">
        <v>30</v>
      </c>
      <c r="Q13" s="27">
        <v>233</v>
      </c>
      <c r="R13" s="144"/>
    </row>
    <row r="14" spans="1:18" ht="15.6" x14ac:dyDescent="0.3">
      <c r="A14" s="324"/>
      <c r="B14" s="142" t="s">
        <v>350</v>
      </c>
      <c r="C14" s="143">
        <v>40325</v>
      </c>
      <c r="D14" s="28">
        <v>13</v>
      </c>
      <c r="E14" s="23">
        <v>4.7</v>
      </c>
      <c r="F14" s="59">
        <v>58</v>
      </c>
      <c r="G14" s="25"/>
      <c r="H14" s="59"/>
      <c r="I14" s="145">
        <v>46</v>
      </c>
      <c r="J14" s="59">
        <v>70</v>
      </c>
      <c r="K14" s="26">
        <v>240</v>
      </c>
      <c r="L14" s="59">
        <v>60</v>
      </c>
      <c r="M14" s="26"/>
      <c r="N14" s="59"/>
      <c r="O14" s="26">
        <v>9</v>
      </c>
      <c r="P14" s="59">
        <v>28</v>
      </c>
      <c r="Q14" s="27">
        <v>216</v>
      </c>
      <c r="R14" s="146"/>
    </row>
    <row r="15" spans="1:18" ht="15.6" x14ac:dyDescent="0.3">
      <c r="A15" s="324"/>
      <c r="B15" s="142" t="s">
        <v>351</v>
      </c>
      <c r="C15" s="143">
        <v>40393</v>
      </c>
      <c r="D15" s="28">
        <v>13</v>
      </c>
      <c r="E15" s="23">
        <v>4.5999999999999996</v>
      </c>
      <c r="F15" s="59">
        <v>62</v>
      </c>
      <c r="G15" s="25"/>
      <c r="H15" s="59"/>
      <c r="I15" s="145">
        <v>46</v>
      </c>
      <c r="J15" s="59">
        <v>70</v>
      </c>
      <c r="K15" s="26">
        <v>252</v>
      </c>
      <c r="L15" s="59">
        <v>66</v>
      </c>
      <c r="M15" s="26"/>
      <c r="N15" s="59"/>
      <c r="O15" s="26">
        <v>7</v>
      </c>
      <c r="P15" s="59">
        <v>24</v>
      </c>
      <c r="Q15" s="27">
        <v>222</v>
      </c>
      <c r="R15" s="146"/>
    </row>
    <row r="16" spans="1:18" ht="15.6" x14ac:dyDescent="0.3">
      <c r="A16" s="324"/>
      <c r="B16" s="142" t="s">
        <v>352</v>
      </c>
      <c r="C16" s="143">
        <v>40540</v>
      </c>
      <c r="D16" s="28">
        <v>13</v>
      </c>
      <c r="E16" s="23">
        <v>6.1</v>
      </c>
      <c r="F16" s="59">
        <v>7</v>
      </c>
      <c r="G16" s="25"/>
      <c r="H16" s="59"/>
      <c r="I16" s="145">
        <v>36</v>
      </c>
      <c r="J16" s="59">
        <v>52</v>
      </c>
      <c r="K16" s="26">
        <v>194</v>
      </c>
      <c r="L16" s="59">
        <v>25</v>
      </c>
      <c r="M16" s="26"/>
      <c r="N16" s="59"/>
      <c r="O16" s="26">
        <v>10</v>
      </c>
      <c r="P16" s="59">
        <v>30</v>
      </c>
      <c r="Q16" s="27">
        <v>114</v>
      </c>
      <c r="R16" s="146"/>
    </row>
    <row r="17" spans="1:18" ht="15.6" x14ac:dyDescent="0.3">
      <c r="A17" s="324"/>
      <c r="B17" s="142" t="s">
        <v>353</v>
      </c>
      <c r="C17" s="143">
        <v>40442</v>
      </c>
      <c r="D17" s="28">
        <v>13</v>
      </c>
      <c r="E17" s="23">
        <v>6</v>
      </c>
      <c r="F17" s="59">
        <v>9</v>
      </c>
      <c r="G17" s="25"/>
      <c r="H17" s="59"/>
      <c r="I17" s="145">
        <v>40</v>
      </c>
      <c r="J17" s="59">
        <v>60</v>
      </c>
      <c r="K17" s="26">
        <v>202</v>
      </c>
      <c r="L17" s="59">
        <v>29</v>
      </c>
      <c r="M17" s="26"/>
      <c r="N17" s="59"/>
      <c r="O17" s="26">
        <v>12</v>
      </c>
      <c r="P17" s="59">
        <v>35</v>
      </c>
      <c r="Q17" s="27">
        <v>133</v>
      </c>
      <c r="R17" s="146"/>
    </row>
    <row r="18" spans="1:18" ht="15.6" x14ac:dyDescent="0.3">
      <c r="A18" s="324"/>
      <c r="B18" s="142" t="s">
        <v>354</v>
      </c>
      <c r="C18" s="143">
        <v>40333</v>
      </c>
      <c r="D18" s="28">
        <v>13</v>
      </c>
      <c r="E18" s="23">
        <v>4.5</v>
      </c>
      <c r="F18" s="59">
        <v>65</v>
      </c>
      <c r="G18" s="25"/>
      <c r="H18" s="59"/>
      <c r="I18" s="145">
        <v>40</v>
      </c>
      <c r="J18" s="59">
        <v>60</v>
      </c>
      <c r="K18" s="26">
        <v>252</v>
      </c>
      <c r="L18" s="59">
        <v>66</v>
      </c>
      <c r="M18" s="26"/>
      <c r="N18" s="59"/>
      <c r="O18" s="26">
        <v>17</v>
      </c>
      <c r="P18" s="59">
        <v>50</v>
      </c>
      <c r="Q18" s="27">
        <v>241</v>
      </c>
      <c r="R18" s="146"/>
    </row>
    <row r="19" spans="1:18" ht="15.6" x14ac:dyDescent="0.3">
      <c r="A19" s="324"/>
      <c r="B19" s="142" t="s">
        <v>355</v>
      </c>
      <c r="C19" s="143">
        <v>40152</v>
      </c>
      <c r="D19" s="28">
        <v>14</v>
      </c>
      <c r="E19" s="23">
        <v>6</v>
      </c>
      <c r="F19" s="59">
        <v>5</v>
      </c>
      <c r="G19" s="25"/>
      <c r="H19" s="59"/>
      <c r="I19" s="145">
        <v>25</v>
      </c>
      <c r="J19" s="59">
        <v>24</v>
      </c>
      <c r="K19" s="26">
        <v>188</v>
      </c>
      <c r="L19" s="59">
        <v>17</v>
      </c>
      <c r="M19" s="26"/>
      <c r="N19" s="59"/>
      <c r="O19" s="26">
        <v>10</v>
      </c>
      <c r="P19" s="59">
        <v>6</v>
      </c>
      <c r="Q19" s="27">
        <v>52</v>
      </c>
      <c r="R19" s="146"/>
    </row>
    <row r="20" spans="1:18" ht="15.6" x14ac:dyDescent="0.3">
      <c r="A20" s="324"/>
      <c r="B20" s="142" t="s">
        <v>356</v>
      </c>
      <c r="C20" s="143">
        <v>40442</v>
      </c>
      <c r="D20" s="28">
        <v>13</v>
      </c>
      <c r="E20" s="23">
        <v>5</v>
      </c>
      <c r="F20" s="59">
        <v>45</v>
      </c>
      <c r="G20" s="25"/>
      <c r="H20" s="59"/>
      <c r="I20" s="145">
        <v>34</v>
      </c>
      <c r="J20" s="59">
        <v>47</v>
      </c>
      <c r="K20" s="26">
        <v>200</v>
      </c>
      <c r="L20" s="59">
        <v>28</v>
      </c>
      <c r="M20" s="26"/>
      <c r="N20" s="59"/>
      <c r="O20" s="26">
        <v>11</v>
      </c>
      <c r="P20" s="59">
        <v>42</v>
      </c>
      <c r="Q20" s="27">
        <v>162</v>
      </c>
      <c r="R20" s="146"/>
    </row>
    <row r="21" spans="1:18" ht="16.2" thickBot="1" x14ac:dyDescent="0.35">
      <c r="A21" s="325"/>
      <c r="B21" s="147" t="s">
        <v>357</v>
      </c>
      <c r="C21" s="148">
        <v>40437</v>
      </c>
      <c r="D21" s="52">
        <v>13</v>
      </c>
      <c r="E21" s="149">
        <v>4.8</v>
      </c>
      <c r="F21" s="107">
        <v>54</v>
      </c>
      <c r="G21" s="150"/>
      <c r="H21" s="107"/>
      <c r="I21" s="151">
        <v>36</v>
      </c>
      <c r="J21" s="107">
        <v>52</v>
      </c>
      <c r="K21" s="152">
        <v>246</v>
      </c>
      <c r="L21" s="107">
        <v>63</v>
      </c>
      <c r="M21" s="152"/>
      <c r="N21" s="107"/>
      <c r="O21" s="152">
        <v>9</v>
      </c>
      <c r="P21" s="107">
        <v>34</v>
      </c>
      <c r="Q21" s="153">
        <v>203</v>
      </c>
      <c r="R21" s="146"/>
    </row>
    <row r="22" spans="1:18" ht="15.6" x14ac:dyDescent="0.3">
      <c r="A22" s="326" t="s">
        <v>358</v>
      </c>
      <c r="B22" s="154" t="s">
        <v>359</v>
      </c>
      <c r="C22" s="155">
        <v>40333</v>
      </c>
      <c r="D22" s="156">
        <v>13</v>
      </c>
      <c r="E22" s="137">
        <v>5</v>
      </c>
      <c r="F22" s="138">
        <v>45</v>
      </c>
      <c r="G22" s="139"/>
      <c r="H22" s="138"/>
      <c r="I22" s="157">
        <v>29</v>
      </c>
      <c r="J22" s="138">
        <v>36</v>
      </c>
      <c r="K22" s="140">
        <v>211</v>
      </c>
      <c r="L22" s="138">
        <v>36</v>
      </c>
      <c r="M22" s="140"/>
      <c r="N22" s="138"/>
      <c r="O22" s="140">
        <v>8</v>
      </c>
      <c r="P22" s="158">
        <v>30</v>
      </c>
      <c r="Q22" s="159">
        <v>147</v>
      </c>
      <c r="R22" s="160"/>
    </row>
    <row r="23" spans="1:18" ht="22.5" customHeight="1" x14ac:dyDescent="0.3">
      <c r="A23" s="327"/>
      <c r="B23" s="161" t="s">
        <v>360</v>
      </c>
      <c r="C23" s="162">
        <v>40308</v>
      </c>
      <c r="D23" s="163">
        <v>13</v>
      </c>
      <c r="E23" s="23">
        <v>4.5</v>
      </c>
      <c r="F23" s="59">
        <v>65</v>
      </c>
      <c r="G23" s="25"/>
      <c r="H23" s="59"/>
      <c r="I23" s="145">
        <v>38</v>
      </c>
      <c r="J23" s="59">
        <v>56</v>
      </c>
      <c r="K23" s="26">
        <v>228</v>
      </c>
      <c r="L23" s="59">
        <v>53</v>
      </c>
      <c r="M23" s="26"/>
      <c r="N23" s="59"/>
      <c r="O23" s="26">
        <v>12</v>
      </c>
      <c r="P23" s="164">
        <v>46</v>
      </c>
      <c r="Q23" s="27">
        <v>220</v>
      </c>
      <c r="R23" s="146"/>
    </row>
    <row r="24" spans="1:18" ht="22.5" customHeight="1" x14ac:dyDescent="0.3">
      <c r="A24" s="327"/>
      <c r="B24" s="161" t="s">
        <v>361</v>
      </c>
      <c r="C24" s="162">
        <v>40492</v>
      </c>
      <c r="D24" s="163">
        <v>13</v>
      </c>
      <c r="E24" s="23">
        <v>5.0999999999999996</v>
      </c>
      <c r="F24" s="59">
        <v>40</v>
      </c>
      <c r="G24" s="25"/>
      <c r="H24" s="59"/>
      <c r="I24" s="26">
        <v>29</v>
      </c>
      <c r="J24" s="59">
        <v>36</v>
      </c>
      <c r="K24" s="26">
        <v>214</v>
      </c>
      <c r="L24" s="59">
        <v>39</v>
      </c>
      <c r="M24" s="26"/>
      <c r="N24" s="59"/>
      <c r="O24" s="26">
        <v>7</v>
      </c>
      <c r="P24" s="164">
        <v>26</v>
      </c>
      <c r="Q24" s="27">
        <v>141</v>
      </c>
      <c r="R24" s="146"/>
    </row>
    <row r="25" spans="1:18" ht="21.75" customHeight="1" x14ac:dyDescent="0.3">
      <c r="A25" s="327"/>
      <c r="B25" s="161" t="s">
        <v>362</v>
      </c>
      <c r="C25" s="162">
        <v>40387</v>
      </c>
      <c r="D25" s="163">
        <v>13</v>
      </c>
      <c r="E25" s="23">
        <v>4.9000000000000004</v>
      </c>
      <c r="F25" s="59">
        <v>50</v>
      </c>
      <c r="G25" s="25"/>
      <c r="H25" s="59"/>
      <c r="I25" s="26">
        <v>34</v>
      </c>
      <c r="J25" s="59">
        <v>47</v>
      </c>
      <c r="K25" s="26">
        <v>218</v>
      </c>
      <c r="L25" s="59">
        <v>43</v>
      </c>
      <c r="M25" s="26"/>
      <c r="N25" s="59"/>
      <c r="O25" s="26">
        <v>12</v>
      </c>
      <c r="P25" s="164">
        <v>46</v>
      </c>
      <c r="Q25" s="27">
        <v>186</v>
      </c>
      <c r="R25" s="146"/>
    </row>
    <row r="26" spans="1:18" ht="15.6" x14ac:dyDescent="0.3">
      <c r="A26" s="327"/>
      <c r="B26" s="161" t="s">
        <v>363</v>
      </c>
      <c r="C26" s="162">
        <v>40220</v>
      </c>
      <c r="D26" s="163">
        <v>14</v>
      </c>
      <c r="E26" s="23">
        <v>4.9000000000000004</v>
      </c>
      <c r="F26" s="59">
        <v>45</v>
      </c>
      <c r="G26" s="25"/>
      <c r="H26" s="59"/>
      <c r="I26" s="26">
        <v>40</v>
      </c>
      <c r="J26" s="59">
        <v>58</v>
      </c>
      <c r="K26" s="26">
        <v>224</v>
      </c>
      <c r="L26" s="59">
        <v>44</v>
      </c>
      <c r="M26" s="26"/>
      <c r="N26" s="59"/>
      <c r="O26" s="26">
        <v>7</v>
      </c>
      <c r="P26" s="164">
        <v>24</v>
      </c>
      <c r="Q26" s="27">
        <v>171</v>
      </c>
      <c r="R26" s="146"/>
    </row>
    <row r="27" spans="1:18" ht="21" customHeight="1" x14ac:dyDescent="0.3">
      <c r="A27" s="327"/>
      <c r="B27" s="161" t="s">
        <v>364</v>
      </c>
      <c r="C27" s="162">
        <v>40322</v>
      </c>
      <c r="D27" s="163">
        <v>13</v>
      </c>
      <c r="E27" s="23">
        <v>5.2</v>
      </c>
      <c r="F27" s="59">
        <v>36</v>
      </c>
      <c r="G27" s="25"/>
      <c r="H27" s="59"/>
      <c r="I27" s="26">
        <v>33</v>
      </c>
      <c r="J27" s="59">
        <v>44</v>
      </c>
      <c r="K27" s="26">
        <v>206</v>
      </c>
      <c r="L27" s="59">
        <v>31</v>
      </c>
      <c r="M27" s="26"/>
      <c r="N27" s="59"/>
      <c r="O27" s="26">
        <v>10</v>
      </c>
      <c r="P27" s="164">
        <v>30</v>
      </c>
      <c r="Q27" s="27">
        <v>141</v>
      </c>
      <c r="R27" s="146"/>
    </row>
    <row r="28" spans="1:18" ht="15.6" x14ac:dyDescent="0.3">
      <c r="A28" s="327"/>
      <c r="B28" s="161" t="s">
        <v>365</v>
      </c>
      <c r="C28" s="162">
        <v>40477</v>
      </c>
      <c r="D28" s="163">
        <v>13</v>
      </c>
      <c r="E28" s="23">
        <v>5</v>
      </c>
      <c r="F28" s="59">
        <v>45</v>
      </c>
      <c r="G28" s="25"/>
      <c r="H28" s="59"/>
      <c r="I28" s="26">
        <v>40</v>
      </c>
      <c r="J28" s="59">
        <v>60</v>
      </c>
      <c r="K28" s="26">
        <v>225</v>
      </c>
      <c r="L28" s="59">
        <v>50</v>
      </c>
      <c r="M28" s="26"/>
      <c r="N28" s="59"/>
      <c r="O28" s="26">
        <v>13</v>
      </c>
      <c r="P28" s="164">
        <v>38</v>
      </c>
      <c r="Q28" s="27">
        <v>193</v>
      </c>
      <c r="R28" s="146"/>
    </row>
    <row r="29" spans="1:18" ht="15.6" x14ac:dyDescent="0.3">
      <c r="A29" s="327"/>
      <c r="B29" s="161" t="s">
        <v>366</v>
      </c>
      <c r="C29" s="162">
        <v>40498</v>
      </c>
      <c r="D29" s="163">
        <v>13</v>
      </c>
      <c r="E29" s="23">
        <v>4.8</v>
      </c>
      <c r="F29" s="59">
        <v>54</v>
      </c>
      <c r="G29" s="25"/>
      <c r="H29" s="59"/>
      <c r="I29" s="26">
        <v>37</v>
      </c>
      <c r="J29" s="59">
        <v>54</v>
      </c>
      <c r="K29" s="26">
        <v>216</v>
      </c>
      <c r="L29" s="59">
        <v>41</v>
      </c>
      <c r="M29" s="26"/>
      <c r="N29" s="59"/>
      <c r="O29" s="26">
        <v>10</v>
      </c>
      <c r="P29" s="164">
        <v>30</v>
      </c>
      <c r="Q29" s="27">
        <v>179</v>
      </c>
      <c r="R29" s="146"/>
    </row>
    <row r="30" spans="1:18" ht="17.25" customHeight="1" x14ac:dyDescent="0.3">
      <c r="A30" s="327"/>
      <c r="B30" s="161" t="s">
        <v>367</v>
      </c>
      <c r="C30" s="162">
        <v>40205</v>
      </c>
      <c r="D30" s="163">
        <v>14</v>
      </c>
      <c r="E30" s="23">
        <v>5.5</v>
      </c>
      <c r="F30" s="59">
        <v>20</v>
      </c>
      <c r="G30" s="25"/>
      <c r="H30" s="59"/>
      <c r="I30" s="26">
        <v>25</v>
      </c>
      <c r="J30" s="59">
        <v>24</v>
      </c>
      <c r="K30" s="26">
        <v>198</v>
      </c>
      <c r="L30" s="59">
        <v>22</v>
      </c>
      <c r="M30" s="26"/>
      <c r="N30" s="59"/>
      <c r="O30" s="26">
        <v>8</v>
      </c>
      <c r="P30" s="164">
        <v>26</v>
      </c>
      <c r="Q30" s="27">
        <v>92</v>
      </c>
      <c r="R30" s="146"/>
    </row>
    <row r="31" spans="1:18" ht="15.6" x14ac:dyDescent="0.3">
      <c r="A31" s="327"/>
      <c r="B31" s="161" t="s">
        <v>368</v>
      </c>
      <c r="C31" s="162">
        <v>40505</v>
      </c>
      <c r="D31" s="163">
        <v>13</v>
      </c>
      <c r="E31" s="23">
        <v>5.0999999999999996</v>
      </c>
      <c r="F31" s="59">
        <v>40</v>
      </c>
      <c r="G31" s="25"/>
      <c r="H31" s="59"/>
      <c r="I31" s="26">
        <v>30</v>
      </c>
      <c r="J31" s="59">
        <v>38</v>
      </c>
      <c r="K31" s="26">
        <v>217</v>
      </c>
      <c r="L31" s="59">
        <v>42</v>
      </c>
      <c r="M31" s="26"/>
      <c r="N31" s="59"/>
      <c r="O31" s="26">
        <v>7</v>
      </c>
      <c r="P31" s="164">
        <v>26</v>
      </c>
      <c r="Q31" s="27">
        <v>146</v>
      </c>
      <c r="R31" s="146"/>
    </row>
    <row r="32" spans="1:18" ht="15.6" x14ac:dyDescent="0.3">
      <c r="A32" s="327"/>
      <c r="B32" s="161" t="s">
        <v>369</v>
      </c>
      <c r="C32" s="162">
        <v>40390</v>
      </c>
      <c r="D32" s="163">
        <v>13</v>
      </c>
      <c r="E32" s="23">
        <v>4.8</v>
      </c>
      <c r="F32" s="59">
        <v>54</v>
      </c>
      <c r="G32" s="25"/>
      <c r="H32" s="59"/>
      <c r="I32" s="26">
        <v>32</v>
      </c>
      <c r="J32" s="59">
        <v>42</v>
      </c>
      <c r="K32" s="26">
        <v>220</v>
      </c>
      <c r="L32" s="59">
        <v>45</v>
      </c>
      <c r="M32" s="26"/>
      <c r="N32" s="59"/>
      <c r="O32" s="26">
        <v>13</v>
      </c>
      <c r="P32" s="164">
        <v>50</v>
      </c>
      <c r="Q32" s="27">
        <v>191</v>
      </c>
      <c r="R32" s="146"/>
    </row>
    <row r="33" spans="1:18" ht="16.2" thickBot="1" x14ac:dyDescent="0.35">
      <c r="A33" s="328"/>
      <c r="B33" s="147" t="s">
        <v>370</v>
      </c>
      <c r="C33" s="165">
        <v>40046</v>
      </c>
      <c r="D33" s="166">
        <v>14</v>
      </c>
      <c r="E33" s="167">
        <v>4.5999999999999996</v>
      </c>
      <c r="F33" s="168">
        <v>58</v>
      </c>
      <c r="G33" s="169"/>
      <c r="H33" s="168"/>
      <c r="I33" s="170">
        <v>36</v>
      </c>
      <c r="J33" s="168">
        <v>47</v>
      </c>
      <c r="K33" s="170">
        <v>230</v>
      </c>
      <c r="L33" s="168">
        <v>50</v>
      </c>
      <c r="M33" s="170"/>
      <c r="N33" s="168"/>
      <c r="O33" s="170">
        <v>11</v>
      </c>
      <c r="P33" s="171">
        <v>38</v>
      </c>
      <c r="Q33" s="172">
        <f>F33+J33+L33+P33</f>
        <v>193</v>
      </c>
      <c r="R33" s="173"/>
    </row>
    <row r="34" spans="1:18" ht="15.6" x14ac:dyDescent="0.3">
      <c r="A34" s="326" t="s">
        <v>371</v>
      </c>
      <c r="B34" s="154" t="s">
        <v>372</v>
      </c>
      <c r="C34" s="155">
        <v>40468</v>
      </c>
      <c r="D34" s="156">
        <v>13</v>
      </c>
      <c r="E34" s="137">
        <v>5.0999999999999996</v>
      </c>
      <c r="F34" s="138">
        <v>40</v>
      </c>
      <c r="G34" s="139"/>
      <c r="H34" s="138"/>
      <c r="I34" s="140">
        <v>34</v>
      </c>
      <c r="J34" s="138">
        <v>47</v>
      </c>
      <c r="K34" s="140">
        <v>236</v>
      </c>
      <c r="L34" s="138">
        <v>58</v>
      </c>
      <c r="M34" s="140"/>
      <c r="N34" s="138"/>
      <c r="O34" s="140">
        <v>9</v>
      </c>
      <c r="P34" s="138">
        <v>34</v>
      </c>
      <c r="Q34" s="174">
        <f t="shared" ref="Q34:Q43" si="0">F34+J34+L34+P34</f>
        <v>179</v>
      </c>
      <c r="R34" s="160"/>
    </row>
    <row r="35" spans="1:18" ht="15.6" x14ac:dyDescent="0.3">
      <c r="A35" s="310"/>
      <c r="B35" s="175" t="s">
        <v>373</v>
      </c>
      <c r="C35" s="162">
        <v>40351</v>
      </c>
      <c r="D35" s="176">
        <v>13</v>
      </c>
      <c r="E35" s="23">
        <v>6.1</v>
      </c>
      <c r="F35" s="59">
        <v>7</v>
      </c>
      <c r="G35" s="25"/>
      <c r="H35" s="59"/>
      <c r="I35" s="26">
        <v>33</v>
      </c>
      <c r="J35" s="59">
        <v>44</v>
      </c>
      <c r="K35" s="26">
        <v>202</v>
      </c>
      <c r="L35" s="59">
        <v>29</v>
      </c>
      <c r="M35" s="26"/>
      <c r="N35" s="59"/>
      <c r="O35" s="26">
        <v>10</v>
      </c>
      <c r="P35" s="59">
        <v>30</v>
      </c>
      <c r="Q35" s="27">
        <f t="shared" si="0"/>
        <v>110</v>
      </c>
      <c r="R35" s="146"/>
    </row>
    <row r="36" spans="1:18" ht="15.6" x14ac:dyDescent="0.3">
      <c r="A36" s="310"/>
      <c r="B36" s="175" t="s">
        <v>374</v>
      </c>
      <c r="C36" s="162">
        <v>40442</v>
      </c>
      <c r="D36" s="176">
        <v>13</v>
      </c>
      <c r="E36" s="23">
        <v>5</v>
      </c>
      <c r="F36" s="59">
        <v>45</v>
      </c>
      <c r="G36" s="25"/>
      <c r="H36" s="59"/>
      <c r="I36" s="26">
        <v>38</v>
      </c>
      <c r="J36" s="59">
        <v>56</v>
      </c>
      <c r="K36" s="26">
        <v>218</v>
      </c>
      <c r="L36" s="59">
        <v>43</v>
      </c>
      <c r="M36" s="26"/>
      <c r="N36" s="59"/>
      <c r="O36" s="26">
        <v>10</v>
      </c>
      <c r="P36" s="59">
        <v>30</v>
      </c>
      <c r="Q36" s="27">
        <f t="shared" si="0"/>
        <v>174</v>
      </c>
      <c r="R36" s="146"/>
    </row>
    <row r="37" spans="1:18" ht="15.6" x14ac:dyDescent="0.3">
      <c r="A37" s="310"/>
      <c r="B37" s="175" t="s">
        <v>375</v>
      </c>
      <c r="C37" s="162">
        <v>40374</v>
      </c>
      <c r="D37" s="176">
        <v>13</v>
      </c>
      <c r="E37" s="23">
        <v>4.7</v>
      </c>
      <c r="F37" s="59">
        <v>58</v>
      </c>
      <c r="G37" s="25"/>
      <c r="H37" s="59"/>
      <c r="I37" s="26">
        <v>37</v>
      </c>
      <c r="J37" s="59">
        <v>54</v>
      </c>
      <c r="K37" s="26">
        <v>215</v>
      </c>
      <c r="L37" s="59">
        <v>40</v>
      </c>
      <c r="M37" s="26"/>
      <c r="N37" s="59"/>
      <c r="O37" s="26">
        <v>12</v>
      </c>
      <c r="P37" s="59">
        <v>26</v>
      </c>
      <c r="Q37" s="27">
        <f t="shared" si="0"/>
        <v>178</v>
      </c>
      <c r="R37" s="146"/>
    </row>
    <row r="38" spans="1:18" ht="15.6" x14ac:dyDescent="0.3">
      <c r="A38" s="310"/>
      <c r="B38" s="175" t="s">
        <v>376</v>
      </c>
      <c r="C38" s="162">
        <v>40448</v>
      </c>
      <c r="D38" s="176">
        <v>13</v>
      </c>
      <c r="E38" s="23">
        <v>5.3</v>
      </c>
      <c r="F38" s="59">
        <v>32</v>
      </c>
      <c r="G38" s="25"/>
      <c r="H38" s="59"/>
      <c r="I38" s="26">
        <v>32</v>
      </c>
      <c r="J38" s="59">
        <v>42</v>
      </c>
      <c r="K38" s="26">
        <v>216</v>
      </c>
      <c r="L38" s="59">
        <v>41</v>
      </c>
      <c r="M38" s="26"/>
      <c r="N38" s="59"/>
      <c r="O38" s="26">
        <v>12</v>
      </c>
      <c r="P38" s="59">
        <v>46</v>
      </c>
      <c r="Q38" s="27">
        <f t="shared" si="0"/>
        <v>161</v>
      </c>
      <c r="R38" s="146"/>
    </row>
    <row r="39" spans="1:18" ht="31.2" x14ac:dyDescent="0.3">
      <c r="A39" s="310"/>
      <c r="B39" s="175" t="s">
        <v>377</v>
      </c>
      <c r="C39" s="162">
        <v>40448</v>
      </c>
      <c r="D39" s="176">
        <v>13</v>
      </c>
      <c r="E39" s="23">
        <v>4.8</v>
      </c>
      <c r="F39" s="59">
        <v>54</v>
      </c>
      <c r="G39" s="25"/>
      <c r="H39" s="59"/>
      <c r="I39" s="26">
        <v>30</v>
      </c>
      <c r="J39" s="59">
        <v>38</v>
      </c>
      <c r="K39" s="26">
        <v>220</v>
      </c>
      <c r="L39" s="59">
        <v>45</v>
      </c>
      <c r="M39" s="26"/>
      <c r="N39" s="59"/>
      <c r="O39" s="26">
        <v>10</v>
      </c>
      <c r="P39" s="59">
        <v>34</v>
      </c>
      <c r="Q39" s="27">
        <f t="shared" si="0"/>
        <v>171</v>
      </c>
      <c r="R39" s="146"/>
    </row>
    <row r="40" spans="1:18" ht="15.6" x14ac:dyDescent="0.3">
      <c r="A40" s="310"/>
      <c r="B40" s="175" t="s">
        <v>378</v>
      </c>
      <c r="C40" s="162">
        <v>40350</v>
      </c>
      <c r="D40" s="176">
        <v>13</v>
      </c>
      <c r="E40" s="23">
        <v>4.4000000000000004</v>
      </c>
      <c r="F40" s="59">
        <v>68</v>
      </c>
      <c r="G40" s="25"/>
      <c r="H40" s="59"/>
      <c r="I40" s="26">
        <v>42</v>
      </c>
      <c r="J40" s="59">
        <v>64</v>
      </c>
      <c r="K40" s="26">
        <v>242</v>
      </c>
      <c r="L40" s="59">
        <v>61</v>
      </c>
      <c r="M40" s="26"/>
      <c r="N40" s="59"/>
      <c r="O40" s="26">
        <v>10</v>
      </c>
      <c r="P40" s="59">
        <v>30</v>
      </c>
      <c r="Q40" s="27">
        <f t="shared" si="0"/>
        <v>223</v>
      </c>
      <c r="R40" s="146"/>
    </row>
    <row r="41" spans="1:18" ht="15.6" x14ac:dyDescent="0.3">
      <c r="A41" s="310"/>
      <c r="B41" s="175" t="s">
        <v>379</v>
      </c>
      <c r="C41" s="162">
        <v>40311</v>
      </c>
      <c r="D41" s="176">
        <v>13</v>
      </c>
      <c r="E41" s="23">
        <v>4.9000000000000004</v>
      </c>
      <c r="F41" s="59">
        <v>50</v>
      </c>
      <c r="G41" s="25"/>
      <c r="H41" s="59"/>
      <c r="I41" s="26">
        <v>32</v>
      </c>
      <c r="J41" s="59">
        <v>42</v>
      </c>
      <c r="K41" s="26">
        <v>214</v>
      </c>
      <c r="L41" s="59">
        <v>39</v>
      </c>
      <c r="M41" s="26"/>
      <c r="N41" s="59"/>
      <c r="O41" s="26">
        <v>13</v>
      </c>
      <c r="P41" s="59">
        <v>50</v>
      </c>
      <c r="Q41" s="27">
        <f t="shared" si="0"/>
        <v>181</v>
      </c>
      <c r="R41" s="146"/>
    </row>
    <row r="42" spans="1:18" ht="15.6" x14ac:dyDescent="0.3">
      <c r="A42" s="310"/>
      <c r="B42" s="175" t="s">
        <v>380</v>
      </c>
      <c r="C42" s="162">
        <v>40191</v>
      </c>
      <c r="D42" s="176">
        <v>14</v>
      </c>
      <c r="E42" s="23">
        <v>5</v>
      </c>
      <c r="F42" s="59">
        <v>40</v>
      </c>
      <c r="G42" s="25"/>
      <c r="H42" s="59"/>
      <c r="I42" s="26">
        <v>35</v>
      </c>
      <c r="J42" s="59">
        <v>44</v>
      </c>
      <c r="K42" s="26">
        <v>223</v>
      </c>
      <c r="L42" s="59">
        <v>43</v>
      </c>
      <c r="M42" s="26"/>
      <c r="N42" s="59"/>
      <c r="O42" s="26">
        <v>8</v>
      </c>
      <c r="P42" s="59">
        <v>26</v>
      </c>
      <c r="Q42" s="27">
        <f t="shared" si="0"/>
        <v>153</v>
      </c>
      <c r="R42" s="146"/>
    </row>
    <row r="43" spans="1:18" ht="15.6" x14ac:dyDescent="0.3">
      <c r="A43" s="310"/>
      <c r="B43" s="175" t="s">
        <v>381</v>
      </c>
      <c r="C43" s="162">
        <v>40329</v>
      </c>
      <c r="D43" s="176">
        <v>13</v>
      </c>
      <c r="E43" s="23">
        <v>4.8</v>
      </c>
      <c r="F43" s="59">
        <v>54</v>
      </c>
      <c r="G43" s="25"/>
      <c r="H43" s="59"/>
      <c r="I43" s="26">
        <v>34</v>
      </c>
      <c r="J43" s="59">
        <v>47</v>
      </c>
      <c r="K43" s="26">
        <v>230</v>
      </c>
      <c r="L43" s="59">
        <v>55</v>
      </c>
      <c r="M43" s="26"/>
      <c r="N43" s="59"/>
      <c r="O43" s="26">
        <v>6</v>
      </c>
      <c r="P43" s="59">
        <v>22</v>
      </c>
      <c r="Q43" s="27">
        <f t="shared" si="0"/>
        <v>178</v>
      </c>
      <c r="R43" s="146"/>
    </row>
    <row r="44" spans="1:18" ht="15.6" x14ac:dyDescent="0.3">
      <c r="A44" s="310"/>
      <c r="B44" s="175" t="s">
        <v>382</v>
      </c>
      <c r="C44" s="162">
        <v>40366</v>
      </c>
      <c r="D44" s="177">
        <v>13</v>
      </c>
      <c r="E44" s="23">
        <v>4.7</v>
      </c>
      <c r="F44" s="59">
        <v>58</v>
      </c>
      <c r="G44" s="25"/>
      <c r="H44" s="59"/>
      <c r="I44" s="26">
        <v>38</v>
      </c>
      <c r="J44" s="59">
        <v>56</v>
      </c>
      <c r="K44" s="26">
        <v>232</v>
      </c>
      <c r="L44" s="59">
        <v>56</v>
      </c>
      <c r="M44" s="26"/>
      <c r="N44" s="59"/>
      <c r="O44" s="26">
        <v>7</v>
      </c>
      <c r="P44" s="59">
        <v>24</v>
      </c>
      <c r="Q44" s="45">
        <v>194</v>
      </c>
      <c r="R44" s="146"/>
    </row>
    <row r="45" spans="1:18" ht="16.2" thickBot="1" x14ac:dyDescent="0.35">
      <c r="A45" s="310"/>
      <c r="B45" s="178" t="s">
        <v>383</v>
      </c>
      <c r="C45" s="179">
        <v>40489</v>
      </c>
      <c r="D45" s="180">
        <v>13</v>
      </c>
      <c r="E45" s="149">
        <v>5.2</v>
      </c>
      <c r="F45" s="107">
        <v>36</v>
      </c>
      <c r="G45" s="150"/>
      <c r="H45" s="107"/>
      <c r="I45" s="152">
        <v>35</v>
      </c>
      <c r="J45" s="107">
        <v>50</v>
      </c>
      <c r="K45" s="152">
        <v>228</v>
      </c>
      <c r="L45" s="107">
        <v>53</v>
      </c>
      <c r="M45" s="152"/>
      <c r="N45" s="107"/>
      <c r="O45" s="152">
        <v>12</v>
      </c>
      <c r="P45" s="107">
        <v>46</v>
      </c>
      <c r="Q45" s="42">
        <v>185</v>
      </c>
      <c r="R45" s="146"/>
    </row>
    <row r="46" spans="1:18" ht="15.6" x14ac:dyDescent="0.3">
      <c r="A46" s="309" t="s">
        <v>384</v>
      </c>
      <c r="B46" s="181" t="s">
        <v>385</v>
      </c>
      <c r="C46" s="182">
        <v>40170</v>
      </c>
      <c r="D46" s="183">
        <v>14</v>
      </c>
      <c r="E46" s="137">
        <v>4.5999999999999996</v>
      </c>
      <c r="F46" s="138">
        <v>58</v>
      </c>
      <c r="G46" s="139"/>
      <c r="H46" s="138"/>
      <c r="I46" s="140">
        <v>40</v>
      </c>
      <c r="J46" s="138">
        <v>58</v>
      </c>
      <c r="K46" s="140">
        <v>253</v>
      </c>
      <c r="L46" s="138">
        <v>64</v>
      </c>
      <c r="M46" s="140"/>
      <c r="N46" s="138"/>
      <c r="O46" s="140">
        <v>12</v>
      </c>
      <c r="P46" s="138">
        <v>35</v>
      </c>
      <c r="Q46" s="159">
        <v>215</v>
      </c>
      <c r="R46" s="160"/>
    </row>
    <row r="47" spans="1:18" ht="15.6" x14ac:dyDescent="0.3">
      <c r="A47" s="310"/>
      <c r="B47" s="175" t="s">
        <v>386</v>
      </c>
      <c r="C47" s="162">
        <v>39803</v>
      </c>
      <c r="D47" s="176">
        <v>15</v>
      </c>
      <c r="E47" s="184">
        <v>8.5</v>
      </c>
      <c r="F47" s="44">
        <v>47</v>
      </c>
      <c r="G47" s="185"/>
      <c r="H47" s="44"/>
      <c r="I47" s="186">
        <v>42</v>
      </c>
      <c r="J47" s="44">
        <v>60</v>
      </c>
      <c r="K47" s="186">
        <v>254</v>
      </c>
      <c r="L47" s="44">
        <v>62</v>
      </c>
      <c r="M47" s="186"/>
      <c r="N47" s="44"/>
      <c r="O47" s="186">
        <v>8</v>
      </c>
      <c r="P47" s="44">
        <v>22</v>
      </c>
      <c r="Q47" s="45">
        <v>191</v>
      </c>
      <c r="R47" s="146"/>
    </row>
    <row r="48" spans="1:18" ht="15.6" x14ac:dyDescent="0.3">
      <c r="A48" s="310"/>
      <c r="B48" s="175" t="s">
        <v>387</v>
      </c>
      <c r="C48" s="162">
        <v>39948</v>
      </c>
      <c r="D48" s="176">
        <v>14</v>
      </c>
      <c r="E48" s="184">
        <v>8.1</v>
      </c>
      <c r="F48" s="44">
        <v>60</v>
      </c>
      <c r="G48" s="185"/>
      <c r="H48" s="44"/>
      <c r="I48" s="186">
        <v>39</v>
      </c>
      <c r="J48" s="44">
        <v>56</v>
      </c>
      <c r="K48" s="186">
        <v>249</v>
      </c>
      <c r="L48" s="44">
        <v>62</v>
      </c>
      <c r="M48" s="186"/>
      <c r="N48" s="44"/>
      <c r="O48" s="186">
        <v>11</v>
      </c>
      <c r="P48" s="44">
        <v>38</v>
      </c>
      <c r="Q48" s="45">
        <v>216</v>
      </c>
      <c r="R48" s="146"/>
    </row>
    <row r="49" spans="1:18" ht="15.6" x14ac:dyDescent="0.3">
      <c r="A49" s="310"/>
      <c r="B49" s="175" t="s">
        <v>388</v>
      </c>
      <c r="C49" s="162">
        <v>40073</v>
      </c>
      <c r="D49" s="176">
        <v>14</v>
      </c>
      <c r="E49" s="184">
        <v>8.3000000000000007</v>
      </c>
      <c r="F49" s="44">
        <v>56</v>
      </c>
      <c r="G49" s="185"/>
      <c r="H49" s="44"/>
      <c r="I49" s="186">
        <v>41</v>
      </c>
      <c r="J49" s="44">
        <v>60</v>
      </c>
      <c r="K49" s="186">
        <v>233</v>
      </c>
      <c r="L49" s="44">
        <v>53</v>
      </c>
      <c r="M49" s="186"/>
      <c r="N49" s="44"/>
      <c r="O49" s="186">
        <v>7</v>
      </c>
      <c r="P49" s="44">
        <v>22</v>
      </c>
      <c r="Q49" s="45">
        <v>191</v>
      </c>
      <c r="R49" s="146"/>
    </row>
    <row r="50" spans="1:18" ht="15.6" x14ac:dyDescent="0.3">
      <c r="A50" s="310"/>
      <c r="B50" s="175" t="s">
        <v>389</v>
      </c>
      <c r="C50" s="162">
        <v>39874</v>
      </c>
      <c r="D50" s="176">
        <v>15</v>
      </c>
      <c r="E50" s="184">
        <v>8</v>
      </c>
      <c r="F50" s="44">
        <v>58</v>
      </c>
      <c r="G50" s="185"/>
      <c r="H50" s="44"/>
      <c r="I50" s="186">
        <v>39</v>
      </c>
      <c r="J50" s="44">
        <v>53</v>
      </c>
      <c r="K50" s="186">
        <v>248</v>
      </c>
      <c r="L50" s="44">
        <v>59</v>
      </c>
      <c r="M50" s="186"/>
      <c r="N50" s="44"/>
      <c r="O50" s="186">
        <v>13</v>
      </c>
      <c r="P50" s="44">
        <v>42</v>
      </c>
      <c r="Q50" s="45">
        <v>212</v>
      </c>
      <c r="R50" s="146"/>
    </row>
    <row r="51" spans="1:18" ht="15.6" x14ac:dyDescent="0.3">
      <c r="A51" s="310"/>
      <c r="B51" s="175" t="s">
        <v>390</v>
      </c>
      <c r="C51" s="162">
        <v>39849</v>
      </c>
      <c r="D51" s="176">
        <v>15</v>
      </c>
      <c r="E51" s="184">
        <v>8.4</v>
      </c>
      <c r="F51" s="44">
        <v>50</v>
      </c>
      <c r="G51" s="185"/>
      <c r="H51" s="44"/>
      <c r="I51" s="186">
        <v>40</v>
      </c>
      <c r="J51" s="44">
        <v>56</v>
      </c>
      <c r="K51" s="186">
        <v>252</v>
      </c>
      <c r="L51" s="44">
        <v>61</v>
      </c>
      <c r="M51" s="186"/>
      <c r="N51" s="44"/>
      <c r="O51" s="186">
        <v>9</v>
      </c>
      <c r="P51" s="44">
        <v>26</v>
      </c>
      <c r="Q51" s="45">
        <v>193</v>
      </c>
      <c r="R51" s="146"/>
    </row>
    <row r="52" spans="1:18" ht="15.6" x14ac:dyDescent="0.3">
      <c r="A52" s="310"/>
      <c r="B52" s="175" t="s">
        <v>391</v>
      </c>
      <c r="C52" s="162">
        <v>39861</v>
      </c>
      <c r="D52" s="176">
        <v>15</v>
      </c>
      <c r="E52" s="184">
        <v>7.8</v>
      </c>
      <c r="F52" s="44">
        <v>62</v>
      </c>
      <c r="G52" s="185"/>
      <c r="H52" s="44"/>
      <c r="I52" s="186">
        <v>43</v>
      </c>
      <c r="J52" s="44">
        <v>62</v>
      </c>
      <c r="K52" s="186">
        <v>260</v>
      </c>
      <c r="L52" s="44">
        <v>65</v>
      </c>
      <c r="M52" s="186"/>
      <c r="N52" s="44"/>
      <c r="O52" s="186">
        <v>13</v>
      </c>
      <c r="P52" s="44">
        <v>42</v>
      </c>
      <c r="Q52" s="45">
        <v>231</v>
      </c>
      <c r="R52" s="146"/>
    </row>
    <row r="53" spans="1:18" ht="15.6" x14ac:dyDescent="0.3">
      <c r="A53" s="310"/>
      <c r="B53" s="175" t="s">
        <v>392</v>
      </c>
      <c r="C53" s="162">
        <v>40058</v>
      </c>
      <c r="D53" s="176">
        <v>14</v>
      </c>
      <c r="E53" s="184">
        <v>4.9000000000000004</v>
      </c>
      <c r="F53" s="44">
        <v>45</v>
      </c>
      <c r="G53" s="185"/>
      <c r="H53" s="44"/>
      <c r="I53" s="186">
        <v>37</v>
      </c>
      <c r="J53" s="44">
        <v>50</v>
      </c>
      <c r="K53" s="186">
        <v>247</v>
      </c>
      <c r="L53" s="44">
        <v>61</v>
      </c>
      <c r="M53" s="186"/>
      <c r="N53" s="44"/>
      <c r="O53" s="186">
        <v>11</v>
      </c>
      <c r="P53" s="44">
        <v>32</v>
      </c>
      <c r="Q53" s="45">
        <v>188</v>
      </c>
      <c r="R53" s="146"/>
    </row>
    <row r="54" spans="1:18" ht="15.6" x14ac:dyDescent="0.3">
      <c r="A54" s="310"/>
      <c r="B54" s="175" t="s">
        <v>393</v>
      </c>
      <c r="C54" s="162">
        <v>39984</v>
      </c>
      <c r="D54" s="176">
        <v>14</v>
      </c>
      <c r="E54" s="184">
        <v>5.2</v>
      </c>
      <c r="F54" s="44">
        <v>32</v>
      </c>
      <c r="G54" s="185"/>
      <c r="H54" s="44"/>
      <c r="I54" s="186">
        <v>33</v>
      </c>
      <c r="J54" s="44">
        <v>40</v>
      </c>
      <c r="K54" s="186">
        <v>218</v>
      </c>
      <c r="L54" s="44">
        <v>38</v>
      </c>
      <c r="M54" s="186"/>
      <c r="N54" s="44"/>
      <c r="O54" s="186">
        <v>14</v>
      </c>
      <c r="P54" s="44">
        <v>50</v>
      </c>
      <c r="Q54" s="45">
        <v>160</v>
      </c>
      <c r="R54" s="146"/>
    </row>
    <row r="55" spans="1:18" ht="15.6" x14ac:dyDescent="0.3">
      <c r="A55" s="310"/>
      <c r="B55" s="175" t="s">
        <v>394</v>
      </c>
      <c r="C55" s="162">
        <v>40027</v>
      </c>
      <c r="D55" s="176">
        <v>14</v>
      </c>
      <c r="E55" s="184">
        <v>4.8</v>
      </c>
      <c r="F55" s="44">
        <v>50</v>
      </c>
      <c r="G55" s="185"/>
      <c r="H55" s="44"/>
      <c r="I55" s="186">
        <v>41</v>
      </c>
      <c r="J55" s="44">
        <v>60</v>
      </c>
      <c r="K55" s="186">
        <v>231</v>
      </c>
      <c r="L55" s="44">
        <v>51</v>
      </c>
      <c r="M55" s="186"/>
      <c r="N55" s="44"/>
      <c r="O55" s="186">
        <v>10</v>
      </c>
      <c r="P55" s="44">
        <v>34</v>
      </c>
      <c r="Q55" s="45">
        <v>195</v>
      </c>
      <c r="R55" s="146"/>
    </row>
    <row r="56" spans="1:18" ht="15.6" x14ac:dyDescent="0.3">
      <c r="A56" s="310"/>
      <c r="B56" s="175" t="s">
        <v>395</v>
      </c>
      <c r="C56" s="162">
        <v>39870</v>
      </c>
      <c r="D56" s="176">
        <v>15</v>
      </c>
      <c r="E56" s="184">
        <v>8.1999999999999993</v>
      </c>
      <c r="F56" s="44">
        <v>54</v>
      </c>
      <c r="G56" s="185"/>
      <c r="H56" s="44"/>
      <c r="I56" s="186">
        <v>39</v>
      </c>
      <c r="J56" s="44">
        <v>53</v>
      </c>
      <c r="K56" s="186">
        <v>242</v>
      </c>
      <c r="L56" s="44">
        <v>56</v>
      </c>
      <c r="M56" s="186"/>
      <c r="N56" s="44"/>
      <c r="O56" s="186">
        <v>10</v>
      </c>
      <c r="P56" s="44">
        <v>30</v>
      </c>
      <c r="Q56" s="45">
        <v>193</v>
      </c>
      <c r="R56" s="146"/>
    </row>
    <row r="57" spans="1:18" ht="16.2" thickBot="1" x14ac:dyDescent="0.35">
      <c r="A57" s="310"/>
      <c r="B57" s="178" t="s">
        <v>396</v>
      </c>
      <c r="C57" s="179">
        <v>40299</v>
      </c>
      <c r="D57" s="187">
        <v>13</v>
      </c>
      <c r="E57" s="188">
        <v>4.5999999999999996</v>
      </c>
      <c r="F57" s="189">
        <v>62</v>
      </c>
      <c r="G57" s="190"/>
      <c r="H57" s="189"/>
      <c r="I57" s="191">
        <v>32</v>
      </c>
      <c r="J57" s="189">
        <v>42</v>
      </c>
      <c r="K57" s="191">
        <v>238</v>
      </c>
      <c r="L57" s="189">
        <v>59</v>
      </c>
      <c r="M57" s="191"/>
      <c r="N57" s="189"/>
      <c r="O57" s="191">
        <v>14</v>
      </c>
      <c r="P57" s="189">
        <v>53</v>
      </c>
      <c r="Q57" s="192">
        <v>216</v>
      </c>
      <c r="R57" s="146"/>
    </row>
    <row r="58" spans="1:18" ht="15.6" x14ac:dyDescent="0.3">
      <c r="A58" s="309" t="s">
        <v>397</v>
      </c>
      <c r="B58" s="181" t="s">
        <v>398</v>
      </c>
      <c r="C58" s="193" t="s">
        <v>399</v>
      </c>
      <c r="D58" s="194">
        <v>14</v>
      </c>
      <c r="E58" s="137">
        <v>5</v>
      </c>
      <c r="F58" s="138">
        <v>40</v>
      </c>
      <c r="G58" s="139"/>
      <c r="H58" s="138"/>
      <c r="I58" s="140">
        <v>39</v>
      </c>
      <c r="J58" s="138">
        <v>56</v>
      </c>
      <c r="K58" s="140">
        <v>230</v>
      </c>
      <c r="L58" s="138">
        <v>50</v>
      </c>
      <c r="M58" s="140"/>
      <c r="N58" s="138"/>
      <c r="O58" s="140">
        <v>9</v>
      </c>
      <c r="P58" s="138">
        <v>28</v>
      </c>
      <c r="Q58" s="159">
        <v>174</v>
      </c>
      <c r="R58" s="160"/>
    </row>
    <row r="59" spans="1:18" ht="15.6" x14ac:dyDescent="0.3">
      <c r="A59" s="310"/>
      <c r="B59" s="175" t="s">
        <v>400</v>
      </c>
      <c r="C59" s="195" t="s">
        <v>401</v>
      </c>
      <c r="D59" s="163">
        <v>14</v>
      </c>
      <c r="E59" s="184">
        <v>4.7</v>
      </c>
      <c r="F59" s="44">
        <v>54</v>
      </c>
      <c r="G59" s="185"/>
      <c r="H59" s="44"/>
      <c r="I59" s="186">
        <v>35</v>
      </c>
      <c r="J59" s="44">
        <v>44</v>
      </c>
      <c r="K59" s="186">
        <v>234</v>
      </c>
      <c r="L59" s="44">
        <v>54</v>
      </c>
      <c r="M59" s="186"/>
      <c r="N59" s="44"/>
      <c r="O59" s="186">
        <v>7</v>
      </c>
      <c r="P59" s="44">
        <v>22</v>
      </c>
      <c r="Q59" s="45">
        <v>174</v>
      </c>
      <c r="R59" s="146"/>
    </row>
    <row r="60" spans="1:18" ht="15.6" x14ac:dyDescent="0.3">
      <c r="A60" s="310"/>
      <c r="B60" s="175" t="s">
        <v>402</v>
      </c>
      <c r="C60" s="196">
        <v>40007</v>
      </c>
      <c r="D60" s="163">
        <v>14</v>
      </c>
      <c r="E60" s="184">
        <v>5.0999999999999996</v>
      </c>
      <c r="F60" s="44">
        <v>36</v>
      </c>
      <c r="G60" s="185"/>
      <c r="H60" s="44"/>
      <c r="I60" s="186">
        <v>38</v>
      </c>
      <c r="J60" s="44">
        <v>53</v>
      </c>
      <c r="K60" s="186">
        <v>212</v>
      </c>
      <c r="L60" s="44">
        <v>32</v>
      </c>
      <c r="M60" s="186"/>
      <c r="N60" s="44"/>
      <c r="O60" s="186">
        <v>11</v>
      </c>
      <c r="P60" s="44">
        <v>38</v>
      </c>
      <c r="Q60" s="45">
        <v>159</v>
      </c>
      <c r="R60" s="146"/>
    </row>
    <row r="61" spans="1:18" ht="15.6" x14ac:dyDescent="0.3">
      <c r="A61" s="310"/>
      <c r="B61" s="175" t="s">
        <v>403</v>
      </c>
      <c r="C61" s="195" t="s">
        <v>404</v>
      </c>
      <c r="D61" s="163">
        <v>14</v>
      </c>
      <c r="E61" s="184">
        <v>4.7</v>
      </c>
      <c r="F61" s="44">
        <v>54</v>
      </c>
      <c r="G61" s="185"/>
      <c r="H61" s="44"/>
      <c r="I61" s="186">
        <v>41</v>
      </c>
      <c r="J61" s="44">
        <v>60</v>
      </c>
      <c r="K61" s="186">
        <v>218</v>
      </c>
      <c r="L61" s="44">
        <v>38</v>
      </c>
      <c r="M61" s="186"/>
      <c r="N61" s="44"/>
      <c r="O61" s="186">
        <v>8</v>
      </c>
      <c r="P61" s="44">
        <v>26</v>
      </c>
      <c r="Q61" s="45">
        <v>178</v>
      </c>
      <c r="R61" s="146"/>
    </row>
    <row r="62" spans="1:18" ht="15.6" x14ac:dyDescent="0.3">
      <c r="A62" s="310"/>
      <c r="B62" s="175" t="s">
        <v>405</v>
      </c>
      <c r="C62" s="195" t="s">
        <v>406</v>
      </c>
      <c r="D62" s="163">
        <v>14</v>
      </c>
      <c r="E62" s="184">
        <v>5.3</v>
      </c>
      <c r="F62" s="44">
        <v>28</v>
      </c>
      <c r="G62" s="185"/>
      <c r="H62" s="44"/>
      <c r="I62" s="186">
        <v>34</v>
      </c>
      <c r="J62" s="44">
        <v>42</v>
      </c>
      <c r="K62" s="186">
        <v>217</v>
      </c>
      <c r="L62" s="44">
        <v>37</v>
      </c>
      <c r="M62" s="186"/>
      <c r="N62" s="44"/>
      <c r="O62" s="186">
        <v>5</v>
      </c>
      <c r="P62" s="44">
        <v>16</v>
      </c>
      <c r="Q62" s="45">
        <v>123</v>
      </c>
      <c r="R62" s="146"/>
    </row>
    <row r="63" spans="1:18" ht="15.6" x14ac:dyDescent="0.3">
      <c r="A63" s="310"/>
      <c r="B63" s="175" t="s">
        <v>407</v>
      </c>
      <c r="C63" s="195" t="s">
        <v>408</v>
      </c>
      <c r="D63" s="163">
        <v>14</v>
      </c>
      <c r="E63" s="184">
        <v>4.9000000000000004</v>
      </c>
      <c r="F63" s="44">
        <v>45</v>
      </c>
      <c r="G63" s="185"/>
      <c r="H63" s="44"/>
      <c r="I63" s="186">
        <v>37</v>
      </c>
      <c r="J63" s="44">
        <v>50</v>
      </c>
      <c r="K63" s="186">
        <v>228</v>
      </c>
      <c r="L63" s="44">
        <v>48</v>
      </c>
      <c r="M63" s="186"/>
      <c r="N63" s="44"/>
      <c r="O63" s="186">
        <v>7</v>
      </c>
      <c r="P63" s="44">
        <v>22</v>
      </c>
      <c r="Q63" s="45">
        <v>165</v>
      </c>
      <c r="R63" s="146"/>
    </row>
    <row r="64" spans="1:18" ht="15.6" x14ac:dyDescent="0.3">
      <c r="A64" s="310"/>
      <c r="B64" s="175" t="s">
        <v>409</v>
      </c>
      <c r="C64" s="195" t="s">
        <v>410</v>
      </c>
      <c r="D64" s="163">
        <v>15</v>
      </c>
      <c r="E64" s="184">
        <v>8</v>
      </c>
      <c r="F64" s="44">
        <v>58</v>
      </c>
      <c r="G64" s="185"/>
      <c r="H64" s="44"/>
      <c r="I64" s="186">
        <v>41</v>
      </c>
      <c r="J64" s="44">
        <v>58</v>
      </c>
      <c r="K64" s="186">
        <v>229</v>
      </c>
      <c r="L64" s="44">
        <v>44</v>
      </c>
      <c r="M64" s="186"/>
      <c r="N64" s="44"/>
      <c r="O64" s="186">
        <v>9</v>
      </c>
      <c r="P64" s="44">
        <v>26</v>
      </c>
      <c r="Q64" s="45">
        <v>186</v>
      </c>
      <c r="R64" s="146"/>
    </row>
    <row r="65" spans="1:18" ht="15.6" x14ac:dyDescent="0.3">
      <c r="A65" s="310"/>
      <c r="B65" s="175" t="s">
        <v>411</v>
      </c>
      <c r="C65" s="195" t="s">
        <v>412</v>
      </c>
      <c r="D65" s="163">
        <v>14</v>
      </c>
      <c r="E65" s="184">
        <v>5.2</v>
      </c>
      <c r="F65" s="44">
        <v>32</v>
      </c>
      <c r="G65" s="185"/>
      <c r="H65" s="44"/>
      <c r="I65" s="186">
        <v>38</v>
      </c>
      <c r="J65" s="44">
        <v>53</v>
      </c>
      <c r="K65" s="186">
        <v>230</v>
      </c>
      <c r="L65" s="44">
        <v>50</v>
      </c>
      <c r="M65" s="186"/>
      <c r="N65" s="44"/>
      <c r="O65" s="186">
        <v>13</v>
      </c>
      <c r="P65" s="44">
        <v>46</v>
      </c>
      <c r="Q65" s="45">
        <v>181</v>
      </c>
      <c r="R65" s="146"/>
    </row>
    <row r="66" spans="1:18" ht="15.6" x14ac:dyDescent="0.3">
      <c r="A66" s="310"/>
      <c r="B66" s="175" t="s">
        <v>413</v>
      </c>
      <c r="C66" s="197">
        <v>40014</v>
      </c>
      <c r="D66" s="163">
        <v>14</v>
      </c>
      <c r="E66" s="184">
        <v>4.7</v>
      </c>
      <c r="F66" s="44">
        <v>54</v>
      </c>
      <c r="G66" s="185"/>
      <c r="H66" s="44"/>
      <c r="I66" s="186">
        <v>37</v>
      </c>
      <c r="J66" s="44">
        <v>50</v>
      </c>
      <c r="K66" s="186">
        <v>224</v>
      </c>
      <c r="L66" s="44">
        <v>44</v>
      </c>
      <c r="M66" s="186"/>
      <c r="N66" s="44"/>
      <c r="O66" s="186">
        <v>8</v>
      </c>
      <c r="P66" s="44">
        <v>26</v>
      </c>
      <c r="Q66" s="45">
        <v>174</v>
      </c>
      <c r="R66" s="146"/>
    </row>
    <row r="67" spans="1:18" ht="15.6" x14ac:dyDescent="0.3">
      <c r="A67" s="310"/>
      <c r="B67" s="175" t="s">
        <v>414</v>
      </c>
      <c r="C67" s="195" t="s">
        <v>415</v>
      </c>
      <c r="D67" s="163">
        <v>15</v>
      </c>
      <c r="E67" s="184">
        <v>8.1999999999999993</v>
      </c>
      <c r="F67" s="44">
        <v>54</v>
      </c>
      <c r="G67" s="185"/>
      <c r="H67" s="44"/>
      <c r="I67" s="186">
        <v>41</v>
      </c>
      <c r="J67" s="44">
        <v>58</v>
      </c>
      <c r="K67" s="186">
        <v>250</v>
      </c>
      <c r="L67" s="44">
        <v>60</v>
      </c>
      <c r="M67" s="186"/>
      <c r="N67" s="44"/>
      <c r="O67" s="186">
        <v>9</v>
      </c>
      <c r="P67" s="44">
        <v>26</v>
      </c>
      <c r="Q67" s="45">
        <v>198</v>
      </c>
      <c r="R67" s="146"/>
    </row>
    <row r="68" spans="1:18" ht="15.6" x14ac:dyDescent="0.3">
      <c r="A68" s="310"/>
      <c r="B68" s="175" t="s">
        <v>416</v>
      </c>
      <c r="C68" s="195" t="s">
        <v>417</v>
      </c>
      <c r="D68" s="163">
        <v>15</v>
      </c>
      <c r="E68" s="184">
        <v>8.5</v>
      </c>
      <c r="F68" s="44">
        <v>47</v>
      </c>
      <c r="G68" s="185"/>
      <c r="H68" s="44"/>
      <c r="I68" s="186">
        <v>38</v>
      </c>
      <c r="J68" s="44">
        <v>50</v>
      </c>
      <c r="K68" s="186">
        <v>230</v>
      </c>
      <c r="L68" s="44">
        <v>45</v>
      </c>
      <c r="M68" s="186"/>
      <c r="N68" s="44"/>
      <c r="O68" s="186">
        <v>10</v>
      </c>
      <c r="P68" s="44">
        <v>28</v>
      </c>
      <c r="Q68" s="45">
        <f>F68+J68+L68+P68</f>
        <v>170</v>
      </c>
      <c r="R68" s="146"/>
    </row>
    <row r="69" spans="1:18" ht="15.6" x14ac:dyDescent="0.3">
      <c r="A69" s="310"/>
      <c r="B69" s="175" t="s">
        <v>418</v>
      </c>
      <c r="C69" s="195" t="s">
        <v>419</v>
      </c>
      <c r="D69" s="163">
        <v>15</v>
      </c>
      <c r="E69" s="184">
        <v>7.7</v>
      </c>
      <c r="F69" s="44">
        <v>64</v>
      </c>
      <c r="G69" s="185"/>
      <c r="H69" s="44"/>
      <c r="I69" s="186">
        <v>36</v>
      </c>
      <c r="J69" s="44">
        <v>44</v>
      </c>
      <c r="K69" s="186">
        <v>246</v>
      </c>
      <c r="L69" s="44">
        <v>58</v>
      </c>
      <c r="M69" s="186"/>
      <c r="N69" s="44"/>
      <c r="O69" s="186">
        <v>15</v>
      </c>
      <c r="P69" s="44">
        <v>50</v>
      </c>
      <c r="Q69" s="45">
        <f t="shared" ref="Q69:Q70" si="1">F69+J69+L69+P69</f>
        <v>216</v>
      </c>
      <c r="R69" s="146"/>
    </row>
    <row r="70" spans="1:18" ht="18" customHeight="1" x14ac:dyDescent="0.3">
      <c r="A70" s="310"/>
      <c r="B70" s="175" t="s">
        <v>420</v>
      </c>
      <c r="C70" s="195" t="s">
        <v>421</v>
      </c>
      <c r="D70" s="163">
        <v>14</v>
      </c>
      <c r="E70" s="23">
        <v>4.9000000000000004</v>
      </c>
      <c r="F70" s="59">
        <v>45</v>
      </c>
      <c r="G70" s="25"/>
      <c r="H70" s="59"/>
      <c r="I70" s="26">
        <v>32</v>
      </c>
      <c r="J70" s="59">
        <v>38</v>
      </c>
      <c r="K70" s="26">
        <v>222</v>
      </c>
      <c r="L70" s="59">
        <v>42</v>
      </c>
      <c r="M70" s="26"/>
      <c r="N70" s="59"/>
      <c r="O70" s="26">
        <v>12</v>
      </c>
      <c r="P70" s="59">
        <v>35</v>
      </c>
      <c r="Q70" s="45">
        <f t="shared" si="1"/>
        <v>160</v>
      </c>
      <c r="R70" s="146"/>
    </row>
    <row r="71" spans="1:18" ht="16.2" thickBot="1" x14ac:dyDescent="0.35">
      <c r="A71" s="310"/>
      <c r="B71" s="178" t="s">
        <v>422</v>
      </c>
      <c r="C71" s="198">
        <v>39764</v>
      </c>
      <c r="D71" s="199">
        <v>15</v>
      </c>
      <c r="E71" s="149">
        <v>7.9</v>
      </c>
      <c r="F71" s="107">
        <v>60</v>
      </c>
      <c r="G71" s="150"/>
      <c r="H71" s="107"/>
      <c r="I71" s="152">
        <v>38</v>
      </c>
      <c r="J71" s="107">
        <v>50</v>
      </c>
      <c r="K71" s="152">
        <v>236</v>
      </c>
      <c r="L71" s="107">
        <v>51</v>
      </c>
      <c r="M71" s="152"/>
      <c r="N71" s="107"/>
      <c r="O71" s="152">
        <v>7</v>
      </c>
      <c r="P71" s="107">
        <v>19</v>
      </c>
      <c r="Q71" s="42">
        <v>180</v>
      </c>
      <c r="R71" s="146"/>
    </row>
    <row r="72" spans="1:18" ht="15.6" x14ac:dyDescent="0.3">
      <c r="A72" s="309" t="s">
        <v>423</v>
      </c>
      <c r="B72" s="200" t="s">
        <v>424</v>
      </c>
      <c r="C72" s="201">
        <v>39804</v>
      </c>
      <c r="D72" s="202">
        <v>15</v>
      </c>
      <c r="E72" s="203">
        <v>8.6</v>
      </c>
      <c r="F72" s="138">
        <v>44</v>
      </c>
      <c r="G72" s="139"/>
      <c r="H72" s="138"/>
      <c r="I72" s="140">
        <v>39</v>
      </c>
      <c r="J72" s="138">
        <v>53</v>
      </c>
      <c r="K72" s="140">
        <v>230</v>
      </c>
      <c r="L72" s="138">
        <v>45</v>
      </c>
      <c r="M72" s="140"/>
      <c r="N72" s="138"/>
      <c r="O72" s="140">
        <v>5</v>
      </c>
      <c r="P72" s="138">
        <v>13</v>
      </c>
      <c r="Q72" s="159">
        <v>155</v>
      </c>
      <c r="R72" s="160"/>
    </row>
    <row r="73" spans="1:18" ht="15.6" x14ac:dyDescent="0.3">
      <c r="A73" s="310"/>
      <c r="B73" s="204" t="s">
        <v>425</v>
      </c>
      <c r="C73" s="205">
        <v>39808</v>
      </c>
      <c r="D73" s="129">
        <v>15</v>
      </c>
      <c r="E73" s="23">
        <v>7.9</v>
      </c>
      <c r="F73" s="59">
        <v>60</v>
      </c>
      <c r="G73" s="25"/>
      <c r="H73" s="59"/>
      <c r="I73" s="26">
        <v>43</v>
      </c>
      <c r="J73" s="59">
        <v>62</v>
      </c>
      <c r="K73" s="26">
        <v>242</v>
      </c>
      <c r="L73" s="59">
        <v>56</v>
      </c>
      <c r="M73" s="26"/>
      <c r="N73" s="59"/>
      <c r="O73" s="26">
        <v>8</v>
      </c>
      <c r="P73" s="59">
        <v>22</v>
      </c>
      <c r="Q73" s="27">
        <v>200</v>
      </c>
      <c r="R73" s="146"/>
    </row>
    <row r="74" spans="1:18" ht="15.6" x14ac:dyDescent="0.3">
      <c r="A74" s="310"/>
      <c r="B74" s="204" t="s">
        <v>426</v>
      </c>
      <c r="C74" s="205">
        <v>39989</v>
      </c>
      <c r="D74" s="129">
        <v>14</v>
      </c>
      <c r="E74" s="23">
        <v>4.5999999999999996</v>
      </c>
      <c r="F74" s="59">
        <v>58</v>
      </c>
      <c r="G74" s="25"/>
      <c r="H74" s="59"/>
      <c r="I74" s="26">
        <v>38</v>
      </c>
      <c r="J74" s="59">
        <v>53</v>
      </c>
      <c r="K74" s="26">
        <v>232</v>
      </c>
      <c r="L74" s="59">
        <v>52</v>
      </c>
      <c r="M74" s="26"/>
      <c r="N74" s="59"/>
      <c r="O74" s="26">
        <v>5</v>
      </c>
      <c r="P74" s="59">
        <v>16</v>
      </c>
      <c r="Q74" s="27">
        <v>179</v>
      </c>
      <c r="R74" s="146"/>
    </row>
    <row r="75" spans="1:18" ht="15.6" x14ac:dyDescent="0.3">
      <c r="A75" s="310"/>
      <c r="B75" s="204" t="s">
        <v>427</v>
      </c>
      <c r="C75" s="205">
        <v>39811</v>
      </c>
      <c r="D75" s="129">
        <v>15</v>
      </c>
      <c r="E75" s="23">
        <v>8.1</v>
      </c>
      <c r="F75" s="59">
        <v>56</v>
      </c>
      <c r="G75" s="25"/>
      <c r="H75" s="59"/>
      <c r="I75" s="26">
        <v>42</v>
      </c>
      <c r="J75" s="59">
        <v>60</v>
      </c>
      <c r="K75" s="26">
        <v>258</v>
      </c>
      <c r="L75" s="59">
        <v>64</v>
      </c>
      <c r="M75" s="26"/>
      <c r="N75" s="59"/>
      <c r="O75" s="26">
        <v>7</v>
      </c>
      <c r="P75" s="59">
        <v>19</v>
      </c>
      <c r="Q75" s="27">
        <v>199</v>
      </c>
      <c r="R75" s="146"/>
    </row>
    <row r="76" spans="1:18" ht="15.6" x14ac:dyDescent="0.3">
      <c r="A76" s="310"/>
      <c r="B76" s="204" t="s">
        <v>428</v>
      </c>
      <c r="C76" s="205">
        <v>40026</v>
      </c>
      <c r="D76" s="129">
        <v>14</v>
      </c>
      <c r="E76" s="23">
        <v>4.9000000000000004</v>
      </c>
      <c r="F76" s="59">
        <v>45</v>
      </c>
      <c r="G76" s="25"/>
      <c r="H76" s="59"/>
      <c r="I76" s="26">
        <v>36</v>
      </c>
      <c r="J76" s="59">
        <v>47</v>
      </c>
      <c r="K76" s="26">
        <v>237</v>
      </c>
      <c r="L76" s="59">
        <v>56</v>
      </c>
      <c r="M76" s="26"/>
      <c r="N76" s="59"/>
      <c r="O76" s="26">
        <v>10</v>
      </c>
      <c r="P76" s="59">
        <v>34</v>
      </c>
      <c r="Q76" s="27">
        <v>182</v>
      </c>
      <c r="R76" s="146"/>
    </row>
    <row r="77" spans="1:18" ht="15.6" x14ac:dyDescent="0.3">
      <c r="A77" s="310"/>
      <c r="B77" s="204" t="s">
        <v>429</v>
      </c>
      <c r="C77" s="205">
        <v>39955</v>
      </c>
      <c r="D77" s="176">
        <v>14</v>
      </c>
      <c r="E77" s="23">
        <v>4.5999999999999996</v>
      </c>
      <c r="F77" s="59">
        <v>58</v>
      </c>
      <c r="G77" s="25"/>
      <c r="H77" s="59"/>
      <c r="I77" s="26">
        <v>44</v>
      </c>
      <c r="J77" s="59">
        <v>66</v>
      </c>
      <c r="K77" s="26">
        <v>249</v>
      </c>
      <c r="L77" s="59">
        <v>62</v>
      </c>
      <c r="M77" s="26"/>
      <c r="N77" s="59"/>
      <c r="O77" s="26">
        <v>12</v>
      </c>
      <c r="P77" s="59">
        <v>42</v>
      </c>
      <c r="Q77" s="27">
        <v>228</v>
      </c>
      <c r="R77" s="146"/>
    </row>
    <row r="78" spans="1:18" ht="15.6" x14ac:dyDescent="0.3">
      <c r="A78" s="310"/>
      <c r="B78" s="204" t="s">
        <v>430</v>
      </c>
      <c r="C78" s="205">
        <v>39874</v>
      </c>
      <c r="D78" s="176">
        <v>15</v>
      </c>
      <c r="E78" s="23">
        <v>8.6</v>
      </c>
      <c r="F78" s="59">
        <v>44</v>
      </c>
      <c r="G78" s="25"/>
      <c r="H78" s="59"/>
      <c r="I78" s="26">
        <v>41</v>
      </c>
      <c r="J78" s="59">
        <v>58</v>
      </c>
      <c r="K78" s="26">
        <v>236</v>
      </c>
      <c r="L78" s="59">
        <v>51</v>
      </c>
      <c r="M78" s="26"/>
      <c r="N78" s="59"/>
      <c r="O78" s="26">
        <v>6</v>
      </c>
      <c r="P78" s="59">
        <v>16</v>
      </c>
      <c r="Q78" s="27">
        <v>169</v>
      </c>
      <c r="R78" s="146"/>
    </row>
    <row r="79" spans="1:18" ht="15.6" x14ac:dyDescent="0.3">
      <c r="A79" s="310"/>
      <c r="B79" s="204" t="s">
        <v>431</v>
      </c>
      <c r="C79" s="205">
        <v>40154</v>
      </c>
      <c r="D79" s="176">
        <v>14</v>
      </c>
      <c r="E79" s="23">
        <v>4.7</v>
      </c>
      <c r="F79" s="59">
        <v>54</v>
      </c>
      <c r="G79" s="25"/>
      <c r="H79" s="59"/>
      <c r="I79" s="26">
        <v>36</v>
      </c>
      <c r="J79" s="59">
        <v>47</v>
      </c>
      <c r="K79" s="26">
        <v>235</v>
      </c>
      <c r="L79" s="59">
        <v>55</v>
      </c>
      <c r="M79" s="26"/>
      <c r="N79" s="59"/>
      <c r="O79" s="26">
        <v>11</v>
      </c>
      <c r="P79" s="59">
        <v>38</v>
      </c>
      <c r="Q79" s="27">
        <v>194</v>
      </c>
      <c r="R79" s="146"/>
    </row>
    <row r="80" spans="1:18" ht="15.6" x14ac:dyDescent="0.3">
      <c r="A80" s="310"/>
      <c r="B80" s="204" t="s">
        <v>432</v>
      </c>
      <c r="C80" s="205">
        <v>39973</v>
      </c>
      <c r="D80" s="163">
        <v>14</v>
      </c>
      <c r="E80" s="23">
        <v>5.0999999999999996</v>
      </c>
      <c r="F80" s="59">
        <v>36</v>
      </c>
      <c r="G80" s="25"/>
      <c r="H80" s="59"/>
      <c r="I80" s="26">
        <v>38</v>
      </c>
      <c r="J80" s="59">
        <v>53</v>
      </c>
      <c r="K80" s="26">
        <v>230</v>
      </c>
      <c r="L80" s="59">
        <v>50</v>
      </c>
      <c r="M80" s="26"/>
      <c r="N80" s="59"/>
      <c r="O80" s="26">
        <v>9</v>
      </c>
      <c r="P80" s="59">
        <v>30</v>
      </c>
      <c r="Q80" s="27">
        <v>169</v>
      </c>
      <c r="R80" s="146"/>
    </row>
    <row r="81" spans="1:18" ht="15.6" x14ac:dyDescent="0.3">
      <c r="A81" s="310"/>
      <c r="B81" s="204" t="s">
        <v>433</v>
      </c>
      <c r="C81" s="205">
        <v>39856</v>
      </c>
      <c r="D81" s="163">
        <v>15</v>
      </c>
      <c r="E81" s="23">
        <v>8.1999999999999993</v>
      </c>
      <c r="F81" s="59">
        <v>54</v>
      </c>
      <c r="G81" s="25"/>
      <c r="H81" s="59"/>
      <c r="I81" s="26">
        <v>40</v>
      </c>
      <c r="J81" s="59">
        <v>56</v>
      </c>
      <c r="K81" s="26">
        <v>234</v>
      </c>
      <c r="L81" s="59">
        <v>49</v>
      </c>
      <c r="M81" s="26"/>
      <c r="N81" s="59"/>
      <c r="O81" s="26">
        <v>6</v>
      </c>
      <c r="P81" s="59">
        <v>16</v>
      </c>
      <c r="Q81" s="27">
        <v>175</v>
      </c>
      <c r="R81" s="146"/>
    </row>
    <row r="82" spans="1:18" ht="15.6" x14ac:dyDescent="0.3">
      <c r="A82" s="310"/>
      <c r="B82" s="204" t="s">
        <v>434</v>
      </c>
      <c r="C82" s="205">
        <v>39858</v>
      </c>
      <c r="D82" s="163">
        <v>15</v>
      </c>
      <c r="E82" s="23">
        <v>9.1999999999999993</v>
      </c>
      <c r="F82" s="59">
        <v>30</v>
      </c>
      <c r="G82" s="25"/>
      <c r="H82" s="59"/>
      <c r="I82" s="26">
        <v>32</v>
      </c>
      <c r="J82" s="59">
        <v>36</v>
      </c>
      <c r="K82" s="26">
        <v>224</v>
      </c>
      <c r="L82" s="59">
        <v>39</v>
      </c>
      <c r="M82" s="26"/>
      <c r="N82" s="59"/>
      <c r="O82" s="26">
        <v>7</v>
      </c>
      <c r="P82" s="59">
        <v>19</v>
      </c>
      <c r="Q82" s="27">
        <v>124</v>
      </c>
      <c r="R82" s="146"/>
    </row>
    <row r="83" spans="1:18" ht="16.2" thickBot="1" x14ac:dyDescent="0.35">
      <c r="A83" s="310"/>
      <c r="B83" s="206" t="s">
        <v>435</v>
      </c>
      <c r="C83" s="207">
        <v>39981</v>
      </c>
      <c r="D83" s="199">
        <v>14</v>
      </c>
      <c r="E83" s="23">
        <v>4.4000000000000004</v>
      </c>
      <c r="F83" s="59">
        <v>65</v>
      </c>
      <c r="G83" s="25"/>
      <c r="H83" s="59"/>
      <c r="I83" s="26">
        <v>42</v>
      </c>
      <c r="J83" s="59">
        <v>62</v>
      </c>
      <c r="K83" s="26">
        <v>247</v>
      </c>
      <c r="L83" s="59">
        <v>61</v>
      </c>
      <c r="M83" s="26"/>
      <c r="N83" s="59"/>
      <c r="O83" s="26">
        <v>13</v>
      </c>
      <c r="P83" s="59">
        <v>46</v>
      </c>
      <c r="Q83" s="27">
        <v>234</v>
      </c>
      <c r="R83" s="146"/>
    </row>
    <row r="84" spans="1:18" ht="15.6" x14ac:dyDescent="0.3">
      <c r="A84" s="309">
        <v>10</v>
      </c>
      <c r="B84" s="208" t="s">
        <v>436</v>
      </c>
      <c r="C84" s="209">
        <v>39207</v>
      </c>
      <c r="D84" s="194">
        <v>16</v>
      </c>
      <c r="E84" s="137">
        <v>8.1999999999999993</v>
      </c>
      <c r="F84" s="138">
        <v>50</v>
      </c>
      <c r="G84" s="139"/>
      <c r="H84" s="138"/>
      <c r="I84" s="140">
        <v>36</v>
      </c>
      <c r="J84" s="138">
        <v>44</v>
      </c>
      <c r="K84" s="140">
        <v>244</v>
      </c>
      <c r="L84" s="138">
        <v>54</v>
      </c>
      <c r="M84" s="140"/>
      <c r="N84" s="138"/>
      <c r="O84" s="140">
        <v>8</v>
      </c>
      <c r="P84" s="138">
        <v>19</v>
      </c>
      <c r="Q84" s="159">
        <v>167</v>
      </c>
      <c r="R84" s="160"/>
    </row>
    <row r="85" spans="1:18" ht="15.6" x14ac:dyDescent="0.3">
      <c r="A85" s="310"/>
      <c r="B85" s="210" t="s">
        <v>437</v>
      </c>
      <c r="C85" s="211">
        <v>39218</v>
      </c>
      <c r="D85" s="163">
        <v>16</v>
      </c>
      <c r="E85" s="23">
        <v>7.9</v>
      </c>
      <c r="F85" s="59">
        <v>56</v>
      </c>
      <c r="G85" s="25"/>
      <c r="H85" s="59"/>
      <c r="I85" s="26">
        <v>39</v>
      </c>
      <c r="J85" s="59">
        <v>53</v>
      </c>
      <c r="K85" s="26">
        <v>246</v>
      </c>
      <c r="L85" s="59">
        <v>56</v>
      </c>
      <c r="M85" s="26"/>
      <c r="N85" s="59"/>
      <c r="O85" s="26">
        <v>10</v>
      </c>
      <c r="P85" s="59">
        <v>26</v>
      </c>
      <c r="Q85" s="27">
        <v>191</v>
      </c>
      <c r="R85" s="146"/>
    </row>
    <row r="86" spans="1:18" ht="16.2" thickBot="1" x14ac:dyDescent="0.35">
      <c r="A86" s="310"/>
      <c r="B86" s="178" t="s">
        <v>438</v>
      </c>
      <c r="C86" s="212">
        <v>39592</v>
      </c>
      <c r="D86" s="199">
        <v>16</v>
      </c>
      <c r="E86" s="149">
        <v>8</v>
      </c>
      <c r="F86" s="107">
        <v>54</v>
      </c>
      <c r="G86" s="150"/>
      <c r="H86" s="107"/>
      <c r="I86" s="152">
        <v>41</v>
      </c>
      <c r="J86" s="107">
        <v>58</v>
      </c>
      <c r="K86" s="152">
        <v>234</v>
      </c>
      <c r="L86" s="107">
        <v>44</v>
      </c>
      <c r="M86" s="152"/>
      <c r="N86" s="107"/>
      <c r="O86" s="152">
        <v>5</v>
      </c>
      <c r="P86" s="107">
        <v>10</v>
      </c>
      <c r="Q86" s="42">
        <v>166</v>
      </c>
      <c r="R86" s="146"/>
    </row>
    <row r="87" spans="1:18" ht="19.5" customHeight="1" x14ac:dyDescent="0.3">
      <c r="A87" s="309">
        <v>11</v>
      </c>
      <c r="B87" s="181" t="s">
        <v>439</v>
      </c>
      <c r="C87" s="182">
        <v>38785</v>
      </c>
      <c r="D87" s="194">
        <v>18</v>
      </c>
      <c r="E87" s="137">
        <v>7.9</v>
      </c>
      <c r="F87" s="138">
        <v>54</v>
      </c>
      <c r="G87" s="139"/>
      <c r="H87" s="138"/>
      <c r="I87" s="140">
        <v>45</v>
      </c>
      <c r="J87" s="138">
        <v>64</v>
      </c>
      <c r="K87" s="140">
        <v>246</v>
      </c>
      <c r="L87" s="138">
        <v>51</v>
      </c>
      <c r="M87" s="140"/>
      <c r="N87" s="138"/>
      <c r="O87" s="140">
        <v>7</v>
      </c>
      <c r="P87" s="138">
        <v>12</v>
      </c>
      <c r="Q87" s="159">
        <v>181</v>
      </c>
      <c r="R87" s="160"/>
    </row>
    <row r="88" spans="1:18" ht="15.6" x14ac:dyDescent="0.3">
      <c r="A88" s="310"/>
      <c r="B88" s="175" t="s">
        <v>440</v>
      </c>
      <c r="C88" s="162">
        <v>38902</v>
      </c>
      <c r="D88" s="163">
        <v>17</v>
      </c>
      <c r="E88" s="23">
        <v>7.5</v>
      </c>
      <c r="F88" s="59">
        <v>62</v>
      </c>
      <c r="G88" s="25"/>
      <c r="H88" s="59"/>
      <c r="I88" s="26">
        <v>47</v>
      </c>
      <c r="J88" s="59">
        <v>68</v>
      </c>
      <c r="K88" s="26">
        <v>263</v>
      </c>
      <c r="L88" s="59">
        <v>64</v>
      </c>
      <c r="M88" s="26"/>
      <c r="N88" s="59"/>
      <c r="O88" s="26">
        <v>12</v>
      </c>
      <c r="P88" s="59">
        <v>30</v>
      </c>
      <c r="Q88" s="27">
        <f>F88+J88+L88+P88</f>
        <v>224</v>
      </c>
      <c r="R88" s="146"/>
    </row>
    <row r="89" spans="1:18" ht="15.6" x14ac:dyDescent="0.3">
      <c r="A89" s="310"/>
      <c r="B89" s="175" t="s">
        <v>441</v>
      </c>
      <c r="C89" s="162">
        <v>38685</v>
      </c>
      <c r="D89" s="163">
        <v>18</v>
      </c>
      <c r="E89" s="23">
        <v>8</v>
      </c>
      <c r="F89" s="59">
        <v>52</v>
      </c>
      <c r="G89" s="25"/>
      <c r="H89" s="59"/>
      <c r="I89" s="26">
        <v>39</v>
      </c>
      <c r="J89" s="59">
        <v>50</v>
      </c>
      <c r="K89" s="26">
        <v>242</v>
      </c>
      <c r="L89" s="59">
        <v>47</v>
      </c>
      <c r="M89" s="26"/>
      <c r="N89" s="59"/>
      <c r="O89" s="26">
        <v>7</v>
      </c>
      <c r="P89" s="59">
        <v>12</v>
      </c>
      <c r="Q89" s="27">
        <v>161</v>
      </c>
      <c r="R89" s="146"/>
    </row>
    <row r="90" spans="1:18" ht="15.6" x14ac:dyDescent="0.3">
      <c r="A90" s="310"/>
      <c r="B90" s="175" t="s">
        <v>442</v>
      </c>
      <c r="C90" s="162">
        <v>38786</v>
      </c>
      <c r="D90" s="163">
        <v>18</v>
      </c>
      <c r="E90" s="23">
        <v>7.7</v>
      </c>
      <c r="F90" s="59">
        <v>58</v>
      </c>
      <c r="G90" s="25"/>
      <c r="H90" s="59"/>
      <c r="I90" s="26">
        <v>40</v>
      </c>
      <c r="J90" s="59">
        <v>53</v>
      </c>
      <c r="K90" s="26">
        <v>251</v>
      </c>
      <c r="L90" s="59">
        <v>56</v>
      </c>
      <c r="M90" s="26"/>
      <c r="N90" s="59"/>
      <c r="O90" s="26">
        <v>8</v>
      </c>
      <c r="P90" s="59">
        <v>15</v>
      </c>
      <c r="Q90" s="27">
        <v>182</v>
      </c>
      <c r="R90" s="146"/>
    </row>
    <row r="91" spans="1:18" ht="16.2" thickBot="1" x14ac:dyDescent="0.35">
      <c r="A91" s="311"/>
      <c r="B91" s="213" t="s">
        <v>443</v>
      </c>
      <c r="C91" s="214">
        <v>39098</v>
      </c>
      <c r="D91" s="166">
        <v>17</v>
      </c>
      <c r="E91" s="167">
        <v>7.4</v>
      </c>
      <c r="F91" s="168">
        <v>64</v>
      </c>
      <c r="G91" s="169"/>
      <c r="H91" s="168"/>
      <c r="I91" s="170">
        <v>45</v>
      </c>
      <c r="J91" s="168">
        <v>64</v>
      </c>
      <c r="K91" s="170">
        <v>269</v>
      </c>
      <c r="L91" s="168">
        <v>67</v>
      </c>
      <c r="M91" s="170"/>
      <c r="N91" s="168"/>
      <c r="O91" s="170">
        <v>13</v>
      </c>
      <c r="P91" s="168">
        <v>32</v>
      </c>
      <c r="Q91" s="215">
        <f>F91+J91+L91+P68</f>
        <v>223</v>
      </c>
      <c r="R91" s="173"/>
    </row>
    <row r="92" spans="1:18" ht="16.2" thickBot="1" x14ac:dyDescent="0.35">
      <c r="A92" s="216"/>
      <c r="B92" s="217"/>
      <c r="C92" s="218"/>
      <c r="D92" s="180"/>
      <c r="E92" s="219"/>
      <c r="F92" s="220"/>
      <c r="G92" s="221"/>
      <c r="H92" s="220"/>
      <c r="I92" s="222"/>
      <c r="J92" s="220"/>
      <c r="K92" s="222"/>
      <c r="L92" s="220"/>
      <c r="M92" s="222"/>
      <c r="N92" s="220"/>
      <c r="O92" s="222"/>
      <c r="P92" s="223" t="s">
        <v>444</v>
      </c>
      <c r="Q92" s="174">
        <f>SUM(Q8:Q91)</f>
        <v>15206</v>
      </c>
      <c r="R92" s="224">
        <f>Q92/84</f>
        <v>181.02380952380952</v>
      </c>
    </row>
    <row r="93" spans="1:18" ht="15.75" customHeight="1" thickBot="1" x14ac:dyDescent="0.35">
      <c r="A93" s="315" t="s">
        <v>13</v>
      </c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7"/>
    </row>
    <row r="94" spans="1:18" ht="20.25" customHeight="1" thickBot="1" x14ac:dyDescent="0.35">
      <c r="A94" s="320" t="s">
        <v>445</v>
      </c>
      <c r="B94" s="225" t="s">
        <v>446</v>
      </c>
      <c r="C94" s="226">
        <v>40280</v>
      </c>
      <c r="D94" s="227">
        <v>13</v>
      </c>
      <c r="E94" s="228">
        <v>5.3</v>
      </c>
      <c r="F94" s="138">
        <v>45</v>
      </c>
      <c r="G94" s="229"/>
      <c r="H94" s="138"/>
      <c r="I94" s="230">
        <v>27</v>
      </c>
      <c r="J94" s="138">
        <v>35</v>
      </c>
      <c r="K94" s="230">
        <v>190</v>
      </c>
      <c r="L94" s="138">
        <v>33</v>
      </c>
      <c r="M94" s="230"/>
      <c r="N94" s="138"/>
      <c r="O94" s="230">
        <v>12</v>
      </c>
      <c r="P94" s="138">
        <v>28</v>
      </c>
      <c r="Q94" s="159">
        <f>F94+J94+L94+P94</f>
        <v>141</v>
      </c>
      <c r="R94" s="231"/>
    </row>
    <row r="95" spans="1:18" ht="16.2" thickBot="1" x14ac:dyDescent="0.35">
      <c r="A95" s="321"/>
      <c r="B95" s="232" t="s">
        <v>447</v>
      </c>
      <c r="C95" s="233">
        <v>40518</v>
      </c>
      <c r="D95" s="28">
        <v>13</v>
      </c>
      <c r="E95" s="29">
        <v>4.8</v>
      </c>
      <c r="F95" s="59">
        <v>64</v>
      </c>
      <c r="G95" s="48"/>
      <c r="H95" s="59"/>
      <c r="I95" s="58">
        <v>33</v>
      </c>
      <c r="J95" s="59">
        <v>52</v>
      </c>
      <c r="K95" s="58">
        <v>226</v>
      </c>
      <c r="L95" s="59">
        <v>58</v>
      </c>
      <c r="M95" s="58"/>
      <c r="N95" s="59"/>
      <c r="O95" s="58">
        <v>14</v>
      </c>
      <c r="P95" s="59">
        <v>32</v>
      </c>
      <c r="Q95" s="27">
        <f>F95+J95+L95+P95</f>
        <v>206</v>
      </c>
      <c r="R95" s="234"/>
    </row>
    <row r="96" spans="1:18" ht="16.2" thickBot="1" x14ac:dyDescent="0.35">
      <c r="A96" s="321"/>
      <c r="B96" s="232" t="s">
        <v>448</v>
      </c>
      <c r="C96" s="233">
        <v>40364</v>
      </c>
      <c r="D96" s="37">
        <v>13</v>
      </c>
      <c r="E96" s="29">
        <v>4.9000000000000004</v>
      </c>
      <c r="F96" s="59">
        <v>61</v>
      </c>
      <c r="G96" s="48"/>
      <c r="H96" s="59"/>
      <c r="I96" s="58">
        <v>32</v>
      </c>
      <c r="J96" s="59">
        <v>50</v>
      </c>
      <c r="K96" s="58">
        <v>216</v>
      </c>
      <c r="L96" s="59">
        <v>53</v>
      </c>
      <c r="M96" s="58"/>
      <c r="N96" s="59"/>
      <c r="O96" s="58">
        <v>10</v>
      </c>
      <c r="P96" s="59">
        <v>24</v>
      </c>
      <c r="Q96" s="27">
        <f t="shared" ref="Q96:Q99" si="2">F96+J96+L96+P96</f>
        <v>188</v>
      </c>
      <c r="R96" s="234"/>
    </row>
    <row r="97" spans="1:18" ht="16.2" thickBot="1" x14ac:dyDescent="0.35">
      <c r="A97" s="321"/>
      <c r="B97" s="232" t="s">
        <v>449</v>
      </c>
      <c r="C97" s="233">
        <v>40448</v>
      </c>
      <c r="D97" s="40">
        <v>13</v>
      </c>
      <c r="E97" s="29">
        <v>4.7</v>
      </c>
      <c r="F97" s="59">
        <v>66</v>
      </c>
      <c r="G97" s="48"/>
      <c r="H97" s="59"/>
      <c r="I97" s="58">
        <v>35</v>
      </c>
      <c r="J97" s="59">
        <v>56</v>
      </c>
      <c r="K97" s="58">
        <v>220</v>
      </c>
      <c r="L97" s="59">
        <v>55</v>
      </c>
      <c r="M97" s="58"/>
      <c r="N97" s="59"/>
      <c r="O97" s="58">
        <v>12</v>
      </c>
      <c r="P97" s="59">
        <v>28</v>
      </c>
      <c r="Q97" s="27">
        <f t="shared" si="2"/>
        <v>205</v>
      </c>
      <c r="R97" s="234"/>
    </row>
    <row r="98" spans="1:18" ht="16.2" thickBot="1" x14ac:dyDescent="0.35">
      <c r="A98" s="321"/>
      <c r="B98" s="232" t="s">
        <v>450</v>
      </c>
      <c r="C98" s="233">
        <v>40450</v>
      </c>
      <c r="D98" s="28">
        <v>13</v>
      </c>
      <c r="E98" s="29">
        <v>5</v>
      </c>
      <c r="F98" s="59">
        <v>58</v>
      </c>
      <c r="G98" s="48"/>
      <c r="H98" s="59"/>
      <c r="I98" s="58">
        <v>30</v>
      </c>
      <c r="J98" s="59">
        <v>44</v>
      </c>
      <c r="K98" s="58">
        <v>216</v>
      </c>
      <c r="L98" s="59">
        <v>53</v>
      </c>
      <c r="M98" s="58"/>
      <c r="N98" s="59"/>
      <c r="O98" s="58">
        <v>15</v>
      </c>
      <c r="P98" s="59">
        <v>34</v>
      </c>
      <c r="Q98" s="27">
        <f t="shared" si="2"/>
        <v>189</v>
      </c>
      <c r="R98" s="234"/>
    </row>
    <row r="99" spans="1:18" ht="31.8" thickBot="1" x14ac:dyDescent="0.35">
      <c r="A99" s="322"/>
      <c r="B99" s="232" t="s">
        <v>451</v>
      </c>
      <c r="C99" s="233">
        <v>40301</v>
      </c>
      <c r="D99" s="235">
        <v>13</v>
      </c>
      <c r="E99" s="236">
        <v>5.2</v>
      </c>
      <c r="F99" s="168">
        <v>50</v>
      </c>
      <c r="G99" s="237"/>
      <c r="H99" s="168"/>
      <c r="I99" s="238">
        <v>32</v>
      </c>
      <c r="J99" s="168">
        <v>50</v>
      </c>
      <c r="K99" s="238">
        <v>218</v>
      </c>
      <c r="L99" s="168">
        <v>54</v>
      </c>
      <c r="M99" s="238"/>
      <c r="N99" s="168"/>
      <c r="O99" s="238">
        <v>13</v>
      </c>
      <c r="P99" s="168">
        <v>30</v>
      </c>
      <c r="Q99" s="27">
        <f t="shared" si="2"/>
        <v>184</v>
      </c>
      <c r="R99" s="239"/>
    </row>
    <row r="100" spans="1:18" ht="21.75" customHeight="1" x14ac:dyDescent="0.3">
      <c r="A100" s="318" t="s">
        <v>358</v>
      </c>
      <c r="B100" s="240" t="s">
        <v>452</v>
      </c>
      <c r="C100" s="241">
        <v>40160</v>
      </c>
      <c r="D100" s="227">
        <v>14</v>
      </c>
      <c r="E100" s="228">
        <v>4.9000000000000004</v>
      </c>
      <c r="F100" s="138">
        <v>58</v>
      </c>
      <c r="G100" s="229"/>
      <c r="H100" s="138"/>
      <c r="I100" s="230">
        <v>39</v>
      </c>
      <c r="J100" s="138">
        <v>64</v>
      </c>
      <c r="K100" s="230">
        <v>230</v>
      </c>
      <c r="L100" s="138">
        <v>60</v>
      </c>
      <c r="M100" s="230"/>
      <c r="N100" s="138"/>
      <c r="O100" s="230">
        <v>12</v>
      </c>
      <c r="P100" s="138">
        <v>28</v>
      </c>
      <c r="Q100" s="159">
        <f>F100+J100+L100+P100</f>
        <v>210</v>
      </c>
      <c r="R100" s="231"/>
    </row>
    <row r="101" spans="1:18" ht="15.6" x14ac:dyDescent="0.3">
      <c r="A101" s="319"/>
      <c r="B101" s="242" t="s">
        <v>453</v>
      </c>
      <c r="C101" s="243">
        <v>40160</v>
      </c>
      <c r="D101" s="28">
        <v>14</v>
      </c>
      <c r="E101" s="29">
        <v>5</v>
      </c>
      <c r="F101" s="59">
        <v>54</v>
      </c>
      <c r="G101" s="48"/>
      <c r="H101" s="59"/>
      <c r="I101" s="58">
        <v>37</v>
      </c>
      <c r="J101" s="59">
        <v>60</v>
      </c>
      <c r="K101" s="58">
        <v>224</v>
      </c>
      <c r="L101" s="59">
        <v>57</v>
      </c>
      <c r="M101" s="58"/>
      <c r="N101" s="59"/>
      <c r="O101" s="58">
        <v>15</v>
      </c>
      <c r="P101" s="59">
        <v>34</v>
      </c>
      <c r="Q101" s="27">
        <f>F101+J101+L101+P101</f>
        <v>205</v>
      </c>
      <c r="R101" s="234"/>
    </row>
    <row r="102" spans="1:18" ht="15.6" x14ac:dyDescent="0.3">
      <c r="A102" s="319"/>
      <c r="B102" s="244" t="s">
        <v>454</v>
      </c>
      <c r="C102" s="245">
        <v>40293</v>
      </c>
      <c r="D102" s="28">
        <v>13</v>
      </c>
      <c r="E102" s="29">
        <v>5.0999999999999996</v>
      </c>
      <c r="F102" s="59">
        <v>54</v>
      </c>
      <c r="G102" s="48"/>
      <c r="H102" s="59"/>
      <c r="I102" s="58">
        <v>33</v>
      </c>
      <c r="J102" s="59">
        <v>52</v>
      </c>
      <c r="K102" s="58">
        <v>201</v>
      </c>
      <c r="L102" s="59">
        <v>41</v>
      </c>
      <c r="M102" s="58"/>
      <c r="N102" s="59"/>
      <c r="O102" s="58">
        <v>10</v>
      </c>
      <c r="P102" s="59">
        <v>24</v>
      </c>
      <c r="Q102" s="27">
        <f t="shared" ref="Q102:Q106" si="3">F102+J102+L102+P102</f>
        <v>171</v>
      </c>
      <c r="R102" s="234"/>
    </row>
    <row r="103" spans="1:18" ht="31.2" x14ac:dyDescent="0.3">
      <c r="A103" s="319"/>
      <c r="B103" s="244" t="s">
        <v>455</v>
      </c>
      <c r="C103" s="245">
        <v>40445</v>
      </c>
      <c r="D103" s="28">
        <v>13</v>
      </c>
      <c r="E103" s="29">
        <v>5.3</v>
      </c>
      <c r="F103" s="59">
        <v>45</v>
      </c>
      <c r="G103" s="48"/>
      <c r="H103" s="59"/>
      <c r="I103" s="58">
        <v>34</v>
      </c>
      <c r="J103" s="59">
        <v>54</v>
      </c>
      <c r="K103" s="58">
        <v>208</v>
      </c>
      <c r="L103" s="59">
        <v>48</v>
      </c>
      <c r="M103" s="58"/>
      <c r="N103" s="59"/>
      <c r="O103" s="58">
        <v>15</v>
      </c>
      <c r="P103" s="59">
        <v>34</v>
      </c>
      <c r="Q103" s="27">
        <f t="shared" si="3"/>
        <v>181</v>
      </c>
      <c r="R103" s="234"/>
    </row>
    <row r="104" spans="1:18" ht="15.6" x14ac:dyDescent="0.3">
      <c r="A104" s="319"/>
      <c r="B104" s="244" t="s">
        <v>456</v>
      </c>
      <c r="C104" s="245">
        <v>40334</v>
      </c>
      <c r="D104" s="28">
        <v>13</v>
      </c>
      <c r="E104" s="29">
        <v>5.6</v>
      </c>
      <c r="F104" s="59">
        <v>32</v>
      </c>
      <c r="G104" s="48"/>
      <c r="H104" s="59"/>
      <c r="I104" s="58">
        <v>36</v>
      </c>
      <c r="J104" s="59">
        <v>58</v>
      </c>
      <c r="K104" s="58">
        <v>212</v>
      </c>
      <c r="L104" s="59">
        <v>51</v>
      </c>
      <c r="M104" s="58"/>
      <c r="N104" s="59"/>
      <c r="O104" s="58">
        <v>12</v>
      </c>
      <c r="P104" s="59">
        <v>28</v>
      </c>
      <c r="Q104" s="27">
        <f t="shared" si="3"/>
        <v>169</v>
      </c>
      <c r="R104" s="234"/>
    </row>
    <row r="105" spans="1:18" ht="15.6" x14ac:dyDescent="0.3">
      <c r="A105" s="319"/>
      <c r="B105" s="244" t="s">
        <v>457</v>
      </c>
      <c r="C105" s="245">
        <v>40527</v>
      </c>
      <c r="D105" s="28">
        <v>13</v>
      </c>
      <c r="E105" s="29">
        <v>5.4</v>
      </c>
      <c r="F105" s="59">
        <v>40</v>
      </c>
      <c r="G105" s="48"/>
      <c r="H105" s="59"/>
      <c r="I105" s="58">
        <v>34</v>
      </c>
      <c r="J105" s="59">
        <v>54</v>
      </c>
      <c r="K105" s="58">
        <v>198</v>
      </c>
      <c r="L105" s="59">
        <v>38</v>
      </c>
      <c r="M105" s="58"/>
      <c r="N105" s="59"/>
      <c r="O105" s="58">
        <v>18</v>
      </c>
      <c r="P105" s="59">
        <v>41</v>
      </c>
      <c r="Q105" s="27">
        <f t="shared" si="3"/>
        <v>173</v>
      </c>
      <c r="R105" s="234"/>
    </row>
    <row r="106" spans="1:18" ht="21" customHeight="1" thickBot="1" x14ac:dyDescent="0.35">
      <c r="A106" s="319"/>
      <c r="B106" s="246" t="s">
        <v>458</v>
      </c>
      <c r="C106" s="247">
        <v>40182</v>
      </c>
      <c r="D106" s="248">
        <v>14</v>
      </c>
      <c r="E106" s="41">
        <v>4.9000000000000004</v>
      </c>
      <c r="F106" s="107">
        <v>58</v>
      </c>
      <c r="G106" s="41"/>
      <c r="H106" s="107"/>
      <c r="I106" s="41">
        <v>38</v>
      </c>
      <c r="J106" s="107">
        <v>62</v>
      </c>
      <c r="K106" s="41">
        <v>218</v>
      </c>
      <c r="L106" s="107">
        <v>54</v>
      </c>
      <c r="M106" s="41"/>
      <c r="N106" s="107"/>
      <c r="O106" s="41">
        <v>12</v>
      </c>
      <c r="P106" s="107">
        <v>28</v>
      </c>
      <c r="Q106" s="27">
        <f t="shared" si="3"/>
        <v>202</v>
      </c>
      <c r="R106" s="234"/>
    </row>
    <row r="107" spans="1:18" ht="15.6" x14ac:dyDescent="0.3">
      <c r="A107" s="312" t="s">
        <v>371</v>
      </c>
      <c r="B107" s="181" t="s">
        <v>459</v>
      </c>
      <c r="C107" s="182">
        <v>40605</v>
      </c>
      <c r="D107" s="249">
        <v>13</v>
      </c>
      <c r="E107" s="230">
        <v>5.6</v>
      </c>
      <c r="F107" s="138">
        <v>32</v>
      </c>
      <c r="G107" s="230"/>
      <c r="H107" s="138"/>
      <c r="I107" s="230">
        <v>34</v>
      </c>
      <c r="J107" s="138">
        <v>54</v>
      </c>
      <c r="K107" s="230">
        <v>220</v>
      </c>
      <c r="L107" s="138">
        <v>55</v>
      </c>
      <c r="M107" s="230"/>
      <c r="N107" s="138"/>
      <c r="O107" s="230">
        <v>15</v>
      </c>
      <c r="P107" s="138">
        <v>34</v>
      </c>
      <c r="Q107" s="159">
        <f>F107+J107+L107+P107</f>
        <v>175</v>
      </c>
      <c r="R107" s="250"/>
    </row>
    <row r="108" spans="1:18" ht="15.6" x14ac:dyDescent="0.3">
      <c r="A108" s="313"/>
      <c r="B108" s="175" t="s">
        <v>460</v>
      </c>
      <c r="C108" s="162">
        <v>40358</v>
      </c>
      <c r="D108" s="251">
        <v>13</v>
      </c>
      <c r="E108" s="58">
        <v>4.8</v>
      </c>
      <c r="F108" s="59">
        <v>64</v>
      </c>
      <c r="G108" s="58"/>
      <c r="H108" s="59"/>
      <c r="I108" s="58">
        <v>33</v>
      </c>
      <c r="J108" s="59">
        <v>52</v>
      </c>
      <c r="K108" s="58">
        <v>224</v>
      </c>
      <c r="L108" s="59">
        <v>57</v>
      </c>
      <c r="M108" s="58"/>
      <c r="N108" s="59"/>
      <c r="O108" s="58">
        <v>13</v>
      </c>
      <c r="P108" s="59">
        <v>30</v>
      </c>
      <c r="Q108" s="27">
        <f>F108+J108+L108+P108</f>
        <v>203</v>
      </c>
      <c r="R108" s="252"/>
    </row>
    <row r="109" spans="1:18" ht="15.6" x14ac:dyDescent="0.3">
      <c r="A109" s="313"/>
      <c r="B109" s="175" t="s">
        <v>461</v>
      </c>
      <c r="C109" s="162">
        <v>40461</v>
      </c>
      <c r="D109" s="251">
        <v>13</v>
      </c>
      <c r="E109" s="58">
        <v>5.0999999999999996</v>
      </c>
      <c r="F109" s="59">
        <v>54</v>
      </c>
      <c r="G109" s="58"/>
      <c r="H109" s="59"/>
      <c r="I109" s="58">
        <v>29</v>
      </c>
      <c r="J109" s="59">
        <v>41</v>
      </c>
      <c r="K109" s="58">
        <v>218</v>
      </c>
      <c r="L109" s="59">
        <v>54</v>
      </c>
      <c r="M109" s="58"/>
      <c r="N109" s="59"/>
      <c r="O109" s="58">
        <v>16</v>
      </c>
      <c r="P109" s="59">
        <v>36</v>
      </c>
      <c r="Q109" s="27">
        <f t="shared" ref="Q109:Q116" si="4">F109+J109+L109+P109</f>
        <v>185</v>
      </c>
      <c r="R109" s="252"/>
    </row>
    <row r="110" spans="1:18" ht="15.6" x14ac:dyDescent="0.3">
      <c r="A110" s="313"/>
      <c r="B110" s="175" t="s">
        <v>462</v>
      </c>
      <c r="C110" s="162">
        <v>40493</v>
      </c>
      <c r="D110" s="251">
        <v>13</v>
      </c>
      <c r="E110" s="58">
        <v>5.5</v>
      </c>
      <c r="F110" s="59">
        <v>36</v>
      </c>
      <c r="G110" s="58"/>
      <c r="H110" s="59"/>
      <c r="I110" s="58">
        <v>27</v>
      </c>
      <c r="J110" s="59">
        <v>35</v>
      </c>
      <c r="K110" s="58">
        <v>224</v>
      </c>
      <c r="L110" s="59">
        <v>57</v>
      </c>
      <c r="M110" s="58"/>
      <c r="N110" s="59"/>
      <c r="O110" s="58">
        <v>18</v>
      </c>
      <c r="P110" s="59">
        <v>41</v>
      </c>
      <c r="Q110" s="27">
        <f t="shared" si="4"/>
        <v>169</v>
      </c>
      <c r="R110" s="252"/>
    </row>
    <row r="111" spans="1:18" ht="15.6" x14ac:dyDescent="0.3">
      <c r="A111" s="313"/>
      <c r="B111" s="175" t="s">
        <v>463</v>
      </c>
      <c r="C111" s="162">
        <v>40347</v>
      </c>
      <c r="D111" s="251">
        <v>13</v>
      </c>
      <c r="E111" s="58">
        <v>5.3</v>
      </c>
      <c r="F111" s="59">
        <v>45</v>
      </c>
      <c r="G111" s="58"/>
      <c r="H111" s="59"/>
      <c r="I111" s="58">
        <v>30</v>
      </c>
      <c r="J111" s="59">
        <v>44</v>
      </c>
      <c r="K111" s="58">
        <v>222</v>
      </c>
      <c r="L111" s="59">
        <v>56</v>
      </c>
      <c r="M111" s="58"/>
      <c r="N111" s="59"/>
      <c r="O111" s="58">
        <v>10</v>
      </c>
      <c r="P111" s="59">
        <v>24</v>
      </c>
      <c r="Q111" s="27">
        <f t="shared" si="4"/>
        <v>169</v>
      </c>
      <c r="R111" s="252"/>
    </row>
    <row r="112" spans="1:18" ht="15.6" x14ac:dyDescent="0.3">
      <c r="A112" s="313"/>
      <c r="B112" s="175" t="s">
        <v>464</v>
      </c>
      <c r="C112" s="162">
        <v>40345</v>
      </c>
      <c r="D112" s="251">
        <v>13</v>
      </c>
      <c r="E112" s="58">
        <v>5</v>
      </c>
      <c r="F112" s="59">
        <v>58</v>
      </c>
      <c r="G112" s="58"/>
      <c r="H112" s="59"/>
      <c r="I112" s="58">
        <v>32</v>
      </c>
      <c r="J112" s="59">
        <v>50</v>
      </c>
      <c r="K112" s="58">
        <v>228</v>
      </c>
      <c r="L112" s="59">
        <v>59</v>
      </c>
      <c r="M112" s="58"/>
      <c r="N112" s="59"/>
      <c r="O112" s="58">
        <v>12</v>
      </c>
      <c r="P112" s="59">
        <v>28</v>
      </c>
      <c r="Q112" s="27">
        <f t="shared" si="4"/>
        <v>195</v>
      </c>
      <c r="R112" s="252"/>
    </row>
    <row r="113" spans="1:18" ht="21" customHeight="1" x14ac:dyDescent="0.3">
      <c r="A113" s="313"/>
      <c r="B113" s="175" t="s">
        <v>465</v>
      </c>
      <c r="C113" s="162">
        <v>40364</v>
      </c>
      <c r="D113" s="251">
        <v>13</v>
      </c>
      <c r="E113" s="58">
        <v>5.0999999999999996</v>
      </c>
      <c r="F113" s="59">
        <v>54</v>
      </c>
      <c r="G113" s="58"/>
      <c r="H113" s="59"/>
      <c r="I113" s="58">
        <v>28</v>
      </c>
      <c r="J113" s="59">
        <v>38</v>
      </c>
      <c r="K113" s="58">
        <v>216</v>
      </c>
      <c r="L113" s="59">
        <v>53</v>
      </c>
      <c r="M113" s="58"/>
      <c r="N113" s="59"/>
      <c r="O113" s="58">
        <v>11</v>
      </c>
      <c r="P113" s="59">
        <v>26</v>
      </c>
      <c r="Q113" s="27">
        <f t="shared" si="4"/>
        <v>171</v>
      </c>
      <c r="R113" s="252"/>
    </row>
    <row r="114" spans="1:18" ht="15.6" x14ac:dyDescent="0.3">
      <c r="A114" s="313"/>
      <c r="B114" s="175" t="s">
        <v>466</v>
      </c>
      <c r="C114" s="162">
        <v>40226</v>
      </c>
      <c r="D114" s="251">
        <v>14</v>
      </c>
      <c r="E114" s="58">
        <v>5.3</v>
      </c>
      <c r="F114" s="59">
        <v>40</v>
      </c>
      <c r="G114" s="58"/>
      <c r="H114" s="59"/>
      <c r="I114" s="58">
        <v>29</v>
      </c>
      <c r="J114" s="59">
        <v>41</v>
      </c>
      <c r="K114" s="58">
        <v>214</v>
      </c>
      <c r="L114" s="59">
        <v>52</v>
      </c>
      <c r="M114" s="58"/>
      <c r="N114" s="59"/>
      <c r="O114" s="58">
        <v>17</v>
      </c>
      <c r="P114" s="59">
        <v>38</v>
      </c>
      <c r="Q114" s="27">
        <f t="shared" si="4"/>
        <v>171</v>
      </c>
      <c r="R114" s="252"/>
    </row>
    <row r="115" spans="1:18" ht="15.6" x14ac:dyDescent="0.3">
      <c r="A115" s="313"/>
      <c r="B115" s="175" t="s">
        <v>467</v>
      </c>
      <c r="C115" s="162">
        <v>40531</v>
      </c>
      <c r="D115" s="251">
        <v>13</v>
      </c>
      <c r="E115" s="58">
        <v>5.2</v>
      </c>
      <c r="F115" s="59">
        <v>50</v>
      </c>
      <c r="G115" s="58"/>
      <c r="H115" s="59"/>
      <c r="I115" s="58">
        <v>35</v>
      </c>
      <c r="J115" s="59">
        <v>56</v>
      </c>
      <c r="K115" s="58">
        <v>216</v>
      </c>
      <c r="L115" s="59">
        <v>53</v>
      </c>
      <c r="M115" s="58"/>
      <c r="N115" s="59"/>
      <c r="O115" s="58">
        <v>12</v>
      </c>
      <c r="P115" s="59">
        <v>28</v>
      </c>
      <c r="Q115" s="27">
        <f t="shared" si="4"/>
        <v>187</v>
      </c>
      <c r="R115" s="252"/>
    </row>
    <row r="116" spans="1:18" ht="16.2" thickBot="1" x14ac:dyDescent="0.35">
      <c r="A116" s="314"/>
      <c r="B116" s="178" t="s">
        <v>468</v>
      </c>
      <c r="C116" s="179">
        <v>40503</v>
      </c>
      <c r="D116" s="253">
        <v>13</v>
      </c>
      <c r="E116" s="41">
        <v>5.2</v>
      </c>
      <c r="F116" s="107">
        <v>50</v>
      </c>
      <c r="G116" s="41"/>
      <c r="H116" s="107"/>
      <c r="I116" s="41">
        <v>31</v>
      </c>
      <c r="J116" s="107">
        <v>47</v>
      </c>
      <c r="K116" s="41">
        <v>216</v>
      </c>
      <c r="L116" s="107">
        <v>53</v>
      </c>
      <c r="M116" s="41"/>
      <c r="N116" s="107"/>
      <c r="O116" s="41">
        <v>14</v>
      </c>
      <c r="P116" s="107">
        <v>32</v>
      </c>
      <c r="Q116" s="27">
        <f t="shared" si="4"/>
        <v>182</v>
      </c>
      <c r="R116" s="254"/>
    </row>
    <row r="117" spans="1:18" ht="15.6" x14ac:dyDescent="0.3">
      <c r="A117" s="306" t="s">
        <v>384</v>
      </c>
      <c r="B117" s="255" t="s">
        <v>469</v>
      </c>
      <c r="C117" s="182">
        <v>39814</v>
      </c>
      <c r="D117" s="249">
        <v>15</v>
      </c>
      <c r="E117" s="230">
        <v>9.1999999999999993</v>
      </c>
      <c r="F117" s="138">
        <v>50</v>
      </c>
      <c r="G117" s="230"/>
      <c r="H117" s="138"/>
      <c r="I117" s="230">
        <v>30</v>
      </c>
      <c r="J117" s="138">
        <v>41</v>
      </c>
      <c r="K117" s="230">
        <v>218</v>
      </c>
      <c r="L117" s="138">
        <v>54</v>
      </c>
      <c r="M117" s="230"/>
      <c r="N117" s="138"/>
      <c r="O117" s="230">
        <v>13</v>
      </c>
      <c r="P117" s="138">
        <v>26</v>
      </c>
      <c r="Q117" s="159">
        <f>F117+J117+L117+P117</f>
        <v>171</v>
      </c>
      <c r="R117" s="250"/>
    </row>
    <row r="118" spans="1:18" ht="15.6" x14ac:dyDescent="0.3">
      <c r="A118" s="307"/>
      <c r="B118" s="242" t="s">
        <v>470</v>
      </c>
      <c r="C118" s="211">
        <v>39962</v>
      </c>
      <c r="D118" s="251">
        <v>14</v>
      </c>
      <c r="E118" s="58">
        <v>4.8</v>
      </c>
      <c r="F118" s="59">
        <v>61</v>
      </c>
      <c r="G118" s="58"/>
      <c r="H118" s="59"/>
      <c r="I118" s="58">
        <v>35</v>
      </c>
      <c r="J118" s="59">
        <v>56</v>
      </c>
      <c r="K118" s="58">
        <v>222</v>
      </c>
      <c r="L118" s="59">
        <v>56</v>
      </c>
      <c r="M118" s="58"/>
      <c r="N118" s="59"/>
      <c r="O118" s="58">
        <v>17</v>
      </c>
      <c r="P118" s="59">
        <v>38</v>
      </c>
      <c r="Q118" s="27">
        <f>F118+J118+L118+P118</f>
        <v>211</v>
      </c>
      <c r="R118" s="252"/>
    </row>
    <row r="119" spans="1:18" ht="15.6" x14ac:dyDescent="0.3">
      <c r="A119" s="307"/>
      <c r="B119" s="244" t="s">
        <v>471</v>
      </c>
      <c r="C119" s="162">
        <v>39894</v>
      </c>
      <c r="D119" s="251">
        <v>15</v>
      </c>
      <c r="E119" s="58">
        <v>8.5</v>
      </c>
      <c r="F119" s="59">
        <v>63</v>
      </c>
      <c r="G119" s="58"/>
      <c r="H119" s="59"/>
      <c r="I119" s="58">
        <v>34</v>
      </c>
      <c r="J119" s="59">
        <v>52</v>
      </c>
      <c r="K119" s="58">
        <v>246</v>
      </c>
      <c r="L119" s="59">
        <v>67</v>
      </c>
      <c r="M119" s="58"/>
      <c r="N119" s="59"/>
      <c r="O119" s="58">
        <v>16</v>
      </c>
      <c r="P119" s="59">
        <v>35</v>
      </c>
      <c r="Q119" s="27">
        <f t="shared" ref="Q119:Q129" si="5">F119+J119+L119+P119</f>
        <v>217</v>
      </c>
      <c r="R119" s="252"/>
    </row>
    <row r="120" spans="1:18" ht="15.6" x14ac:dyDescent="0.3">
      <c r="A120" s="307"/>
      <c r="B120" s="244" t="s">
        <v>472</v>
      </c>
      <c r="C120" s="162">
        <v>39841</v>
      </c>
      <c r="D120" s="251">
        <v>15</v>
      </c>
      <c r="E120" s="58">
        <v>9.3000000000000007</v>
      </c>
      <c r="F120" s="59">
        <v>47</v>
      </c>
      <c r="G120" s="58"/>
      <c r="H120" s="59"/>
      <c r="I120" s="58">
        <v>35</v>
      </c>
      <c r="J120" s="59">
        <v>54</v>
      </c>
      <c r="K120" s="58">
        <v>216</v>
      </c>
      <c r="L120" s="59">
        <v>53</v>
      </c>
      <c r="M120" s="58"/>
      <c r="N120" s="59"/>
      <c r="O120" s="58">
        <v>11</v>
      </c>
      <c r="P120" s="59">
        <v>22</v>
      </c>
      <c r="Q120" s="27">
        <f t="shared" si="5"/>
        <v>176</v>
      </c>
      <c r="R120" s="252"/>
    </row>
    <row r="121" spans="1:18" ht="15.6" x14ac:dyDescent="0.3">
      <c r="A121" s="307"/>
      <c r="B121" s="244" t="s">
        <v>473</v>
      </c>
      <c r="C121" s="162">
        <v>39854</v>
      </c>
      <c r="D121" s="251">
        <v>15</v>
      </c>
      <c r="E121" s="58">
        <v>9.8000000000000007</v>
      </c>
      <c r="F121" s="59">
        <v>35</v>
      </c>
      <c r="G121" s="58"/>
      <c r="H121" s="59"/>
      <c r="I121" s="58">
        <v>29</v>
      </c>
      <c r="J121" s="59">
        <v>38</v>
      </c>
      <c r="K121" s="58">
        <v>212</v>
      </c>
      <c r="L121" s="59">
        <v>51</v>
      </c>
      <c r="M121" s="58"/>
      <c r="N121" s="59"/>
      <c r="O121" s="58">
        <v>8</v>
      </c>
      <c r="P121" s="59">
        <v>16</v>
      </c>
      <c r="Q121" s="27">
        <f t="shared" si="5"/>
        <v>140</v>
      </c>
      <c r="R121" s="252"/>
    </row>
    <row r="122" spans="1:18" ht="15.6" x14ac:dyDescent="0.3">
      <c r="A122" s="307"/>
      <c r="B122" s="244" t="s">
        <v>474</v>
      </c>
      <c r="C122" s="162">
        <v>39989</v>
      </c>
      <c r="D122" s="251">
        <v>14</v>
      </c>
      <c r="E122" s="58">
        <v>5</v>
      </c>
      <c r="F122" s="59">
        <v>54</v>
      </c>
      <c r="G122" s="58"/>
      <c r="H122" s="59"/>
      <c r="I122" s="58">
        <v>32</v>
      </c>
      <c r="J122" s="59">
        <v>50</v>
      </c>
      <c r="K122" s="58">
        <v>218</v>
      </c>
      <c r="L122" s="59">
        <v>54</v>
      </c>
      <c r="M122" s="58"/>
      <c r="N122" s="59"/>
      <c r="O122" s="58">
        <v>12</v>
      </c>
      <c r="P122" s="59">
        <v>28</v>
      </c>
      <c r="Q122" s="27">
        <f t="shared" si="5"/>
        <v>186</v>
      </c>
      <c r="R122" s="252"/>
    </row>
    <row r="123" spans="1:18" ht="15.6" x14ac:dyDescent="0.3">
      <c r="A123" s="307"/>
      <c r="B123" s="244" t="s">
        <v>475</v>
      </c>
      <c r="C123" s="162">
        <v>39778</v>
      </c>
      <c r="D123" s="251">
        <v>15</v>
      </c>
      <c r="E123" s="58">
        <v>9.5</v>
      </c>
      <c r="F123" s="59">
        <v>41</v>
      </c>
      <c r="G123" s="58"/>
      <c r="H123" s="59"/>
      <c r="I123" s="58">
        <v>33</v>
      </c>
      <c r="J123" s="59">
        <v>50</v>
      </c>
      <c r="K123" s="58">
        <v>210</v>
      </c>
      <c r="L123" s="59">
        <v>50</v>
      </c>
      <c r="M123" s="58"/>
      <c r="N123" s="59"/>
      <c r="O123" s="58">
        <v>18</v>
      </c>
      <c r="P123" s="59">
        <v>41</v>
      </c>
      <c r="Q123" s="27">
        <f t="shared" si="5"/>
        <v>182</v>
      </c>
      <c r="R123" s="252"/>
    </row>
    <row r="124" spans="1:18" ht="15.6" x14ac:dyDescent="0.3">
      <c r="A124" s="307"/>
      <c r="B124" s="244" t="s">
        <v>476</v>
      </c>
      <c r="C124" s="162">
        <v>39968</v>
      </c>
      <c r="D124" s="251">
        <v>14</v>
      </c>
      <c r="E124" s="58">
        <v>5.2</v>
      </c>
      <c r="F124" s="59">
        <v>45</v>
      </c>
      <c r="G124" s="58"/>
      <c r="H124" s="59"/>
      <c r="I124" s="58">
        <v>35</v>
      </c>
      <c r="J124" s="59">
        <v>56</v>
      </c>
      <c r="K124" s="58">
        <v>224</v>
      </c>
      <c r="L124" s="59">
        <v>57</v>
      </c>
      <c r="M124" s="58"/>
      <c r="N124" s="59"/>
      <c r="O124" s="58">
        <v>15</v>
      </c>
      <c r="P124" s="59">
        <v>34</v>
      </c>
      <c r="Q124" s="27">
        <f t="shared" si="5"/>
        <v>192</v>
      </c>
      <c r="R124" s="252"/>
    </row>
    <row r="125" spans="1:18" ht="15.6" x14ac:dyDescent="0.3">
      <c r="A125" s="307"/>
      <c r="B125" s="244" t="s">
        <v>477</v>
      </c>
      <c r="C125" s="162">
        <v>39849</v>
      </c>
      <c r="D125" s="251">
        <v>15</v>
      </c>
      <c r="E125" s="58">
        <v>9.4</v>
      </c>
      <c r="F125" s="59">
        <v>44</v>
      </c>
      <c r="G125" s="58"/>
      <c r="H125" s="59"/>
      <c r="I125" s="58">
        <v>32</v>
      </c>
      <c r="J125" s="59">
        <v>47</v>
      </c>
      <c r="K125" s="58">
        <v>214</v>
      </c>
      <c r="L125" s="59">
        <v>52</v>
      </c>
      <c r="M125" s="58"/>
      <c r="N125" s="59"/>
      <c r="O125" s="58">
        <v>12</v>
      </c>
      <c r="P125" s="59">
        <v>24</v>
      </c>
      <c r="Q125" s="27">
        <f t="shared" si="5"/>
        <v>167</v>
      </c>
      <c r="R125" s="252"/>
    </row>
    <row r="126" spans="1:18" ht="15.6" x14ac:dyDescent="0.3">
      <c r="A126" s="307"/>
      <c r="B126" s="244" t="s">
        <v>478</v>
      </c>
      <c r="C126" s="162">
        <v>39825</v>
      </c>
      <c r="D126" s="251">
        <v>15</v>
      </c>
      <c r="E126" s="58">
        <v>9.3000000000000007</v>
      </c>
      <c r="F126" s="59">
        <v>47</v>
      </c>
      <c r="G126" s="58"/>
      <c r="H126" s="59"/>
      <c r="I126" s="58">
        <v>32</v>
      </c>
      <c r="J126" s="59">
        <v>47</v>
      </c>
      <c r="K126" s="58">
        <v>222</v>
      </c>
      <c r="L126" s="59">
        <v>56</v>
      </c>
      <c r="M126" s="58"/>
      <c r="N126" s="59"/>
      <c r="O126" s="58">
        <v>15</v>
      </c>
      <c r="P126" s="59">
        <v>32</v>
      </c>
      <c r="Q126" s="27">
        <f t="shared" si="5"/>
        <v>182</v>
      </c>
      <c r="R126" s="252"/>
    </row>
    <row r="127" spans="1:18" ht="15.6" x14ac:dyDescent="0.3">
      <c r="A127" s="307"/>
      <c r="B127" s="244" t="s">
        <v>479</v>
      </c>
      <c r="C127" s="162">
        <v>40017</v>
      </c>
      <c r="D127" s="251">
        <v>14</v>
      </c>
      <c r="E127" s="58">
        <v>5.5</v>
      </c>
      <c r="F127" s="59">
        <v>31</v>
      </c>
      <c r="G127" s="58"/>
      <c r="H127" s="59"/>
      <c r="I127" s="58">
        <v>30</v>
      </c>
      <c r="J127" s="59">
        <v>44</v>
      </c>
      <c r="K127" s="58">
        <v>226</v>
      </c>
      <c r="L127" s="59">
        <v>58</v>
      </c>
      <c r="M127" s="58"/>
      <c r="N127" s="59"/>
      <c r="O127" s="58">
        <v>15</v>
      </c>
      <c r="P127" s="59">
        <v>34</v>
      </c>
      <c r="Q127" s="27">
        <f t="shared" si="5"/>
        <v>167</v>
      </c>
      <c r="R127" s="252"/>
    </row>
    <row r="128" spans="1:18" ht="15.6" x14ac:dyDescent="0.3">
      <c r="A128" s="307"/>
      <c r="B128" s="244" t="s">
        <v>480</v>
      </c>
      <c r="C128" s="162">
        <v>40098</v>
      </c>
      <c r="D128" s="251">
        <v>14</v>
      </c>
      <c r="E128" s="58">
        <v>5.0999999999999996</v>
      </c>
      <c r="F128" s="59">
        <v>50</v>
      </c>
      <c r="G128" s="58"/>
      <c r="H128" s="59"/>
      <c r="I128" s="58">
        <v>35</v>
      </c>
      <c r="J128" s="59">
        <v>56</v>
      </c>
      <c r="K128" s="58">
        <v>228</v>
      </c>
      <c r="L128" s="59">
        <v>59</v>
      </c>
      <c r="M128" s="58"/>
      <c r="N128" s="59"/>
      <c r="O128" s="58">
        <v>13</v>
      </c>
      <c r="P128" s="59">
        <v>30</v>
      </c>
      <c r="Q128" s="27">
        <f t="shared" si="5"/>
        <v>195</v>
      </c>
      <c r="R128" s="252"/>
    </row>
    <row r="129" spans="1:18" ht="16.2" thickBot="1" x14ac:dyDescent="0.35">
      <c r="A129" s="307"/>
      <c r="B129" s="256" t="s">
        <v>481</v>
      </c>
      <c r="C129" s="179">
        <v>39876</v>
      </c>
      <c r="D129" s="253">
        <v>15</v>
      </c>
      <c r="E129" s="41">
        <v>9.5</v>
      </c>
      <c r="F129" s="107">
        <v>41</v>
      </c>
      <c r="G129" s="41"/>
      <c r="H129" s="107"/>
      <c r="I129" s="41">
        <v>31</v>
      </c>
      <c r="J129" s="107">
        <v>44</v>
      </c>
      <c r="K129" s="41">
        <v>220</v>
      </c>
      <c r="L129" s="107">
        <v>55</v>
      </c>
      <c r="M129" s="41"/>
      <c r="N129" s="107"/>
      <c r="O129" s="41">
        <v>11</v>
      </c>
      <c r="P129" s="107">
        <v>22</v>
      </c>
      <c r="Q129" s="27">
        <f t="shared" si="5"/>
        <v>162</v>
      </c>
      <c r="R129" s="254"/>
    </row>
    <row r="130" spans="1:18" ht="15.6" x14ac:dyDescent="0.3">
      <c r="A130" s="306" t="s">
        <v>397</v>
      </c>
      <c r="B130" s="181" t="s">
        <v>482</v>
      </c>
      <c r="C130" s="193" t="s">
        <v>483</v>
      </c>
      <c r="D130" s="249">
        <v>15</v>
      </c>
      <c r="E130" s="230">
        <v>9.3000000000000007</v>
      </c>
      <c r="F130" s="138">
        <v>47</v>
      </c>
      <c r="G130" s="230"/>
      <c r="H130" s="138"/>
      <c r="I130" s="230">
        <v>37</v>
      </c>
      <c r="J130" s="138">
        <v>58</v>
      </c>
      <c r="K130" s="230">
        <v>238</v>
      </c>
      <c r="L130" s="138">
        <v>64</v>
      </c>
      <c r="M130" s="230"/>
      <c r="N130" s="138"/>
      <c r="O130" s="230">
        <v>13</v>
      </c>
      <c r="P130" s="138">
        <v>26</v>
      </c>
      <c r="Q130" s="159">
        <f>F130+J130+L130+P130</f>
        <v>195</v>
      </c>
      <c r="R130" s="250"/>
    </row>
    <row r="131" spans="1:18" ht="15.6" x14ac:dyDescent="0.3">
      <c r="A131" s="307"/>
      <c r="B131" s="175" t="s">
        <v>484</v>
      </c>
      <c r="C131" s="195" t="s">
        <v>485</v>
      </c>
      <c r="D131" s="251">
        <v>14</v>
      </c>
      <c r="E131" s="58">
        <v>5</v>
      </c>
      <c r="F131" s="59">
        <v>54</v>
      </c>
      <c r="G131" s="58"/>
      <c r="H131" s="59"/>
      <c r="I131" s="58">
        <v>28</v>
      </c>
      <c r="J131" s="59">
        <v>38</v>
      </c>
      <c r="K131" s="58">
        <v>230</v>
      </c>
      <c r="L131" s="59">
        <v>60</v>
      </c>
      <c r="M131" s="58"/>
      <c r="N131" s="59"/>
      <c r="O131" s="58">
        <v>14</v>
      </c>
      <c r="P131" s="59">
        <v>32</v>
      </c>
      <c r="Q131" s="27">
        <f>F131+J131+L131+P131</f>
        <v>184</v>
      </c>
      <c r="R131" s="252"/>
    </row>
    <row r="132" spans="1:18" ht="15.6" x14ac:dyDescent="0.3">
      <c r="A132" s="307"/>
      <c r="B132" s="175" t="s">
        <v>486</v>
      </c>
      <c r="C132" s="195" t="s">
        <v>487</v>
      </c>
      <c r="D132" s="251">
        <v>14</v>
      </c>
      <c r="E132" s="58">
        <v>5.6</v>
      </c>
      <c r="F132" s="59">
        <v>27</v>
      </c>
      <c r="G132" s="58"/>
      <c r="H132" s="59"/>
      <c r="I132" s="58">
        <v>31</v>
      </c>
      <c r="J132" s="59">
        <v>47</v>
      </c>
      <c r="K132" s="58">
        <v>216</v>
      </c>
      <c r="L132" s="59">
        <v>53</v>
      </c>
      <c r="M132" s="58"/>
      <c r="N132" s="59"/>
      <c r="O132" s="58">
        <v>12</v>
      </c>
      <c r="P132" s="59">
        <v>28</v>
      </c>
      <c r="Q132" s="27">
        <f t="shared" ref="Q132:Q161" si="6">F132+J132+L132+P132</f>
        <v>155</v>
      </c>
      <c r="R132" s="252"/>
    </row>
    <row r="133" spans="1:18" ht="15.6" x14ac:dyDescent="0.3">
      <c r="A133" s="307"/>
      <c r="B133" s="175" t="s">
        <v>488</v>
      </c>
      <c r="C133" s="195" t="s">
        <v>489</v>
      </c>
      <c r="D133" s="251">
        <v>14</v>
      </c>
      <c r="E133" s="58">
        <v>4.9000000000000004</v>
      </c>
      <c r="F133" s="59">
        <v>58</v>
      </c>
      <c r="G133" s="58"/>
      <c r="H133" s="59"/>
      <c r="I133" s="58">
        <v>33</v>
      </c>
      <c r="J133" s="59">
        <v>52</v>
      </c>
      <c r="K133" s="58">
        <v>220</v>
      </c>
      <c r="L133" s="59">
        <v>55</v>
      </c>
      <c r="M133" s="58"/>
      <c r="N133" s="59"/>
      <c r="O133" s="58">
        <v>10</v>
      </c>
      <c r="P133" s="59">
        <v>24</v>
      </c>
      <c r="Q133" s="27">
        <f t="shared" si="6"/>
        <v>189</v>
      </c>
      <c r="R133" s="252"/>
    </row>
    <row r="134" spans="1:18" ht="15.6" x14ac:dyDescent="0.3">
      <c r="A134" s="307"/>
      <c r="B134" s="175" t="s">
        <v>490</v>
      </c>
      <c r="C134" s="195" t="s">
        <v>491</v>
      </c>
      <c r="D134" s="251">
        <v>15</v>
      </c>
      <c r="E134" s="58">
        <v>9.1999999999999993</v>
      </c>
      <c r="F134" s="59">
        <v>50</v>
      </c>
      <c r="G134" s="58"/>
      <c r="H134" s="59"/>
      <c r="I134" s="58">
        <v>36</v>
      </c>
      <c r="J134" s="59">
        <v>56</v>
      </c>
      <c r="K134" s="58">
        <v>224</v>
      </c>
      <c r="L134" s="59">
        <v>57</v>
      </c>
      <c r="M134" s="58"/>
      <c r="N134" s="59"/>
      <c r="O134" s="58">
        <v>16</v>
      </c>
      <c r="P134" s="59">
        <v>35</v>
      </c>
      <c r="Q134" s="27">
        <f t="shared" si="6"/>
        <v>198</v>
      </c>
      <c r="R134" s="252"/>
    </row>
    <row r="135" spans="1:18" ht="15.6" x14ac:dyDescent="0.3">
      <c r="A135" s="307"/>
      <c r="B135" s="175" t="s">
        <v>492</v>
      </c>
      <c r="C135" s="195" t="s">
        <v>493</v>
      </c>
      <c r="D135" s="251">
        <v>14</v>
      </c>
      <c r="E135" s="58">
        <v>5.0999999999999996</v>
      </c>
      <c r="F135" s="59">
        <v>50</v>
      </c>
      <c r="G135" s="58"/>
      <c r="H135" s="59"/>
      <c r="I135" s="58">
        <v>36</v>
      </c>
      <c r="J135" s="59">
        <v>58</v>
      </c>
      <c r="K135" s="58">
        <v>218</v>
      </c>
      <c r="L135" s="59">
        <v>54</v>
      </c>
      <c r="M135" s="58"/>
      <c r="N135" s="59"/>
      <c r="O135" s="58">
        <v>12</v>
      </c>
      <c r="P135" s="59">
        <v>28</v>
      </c>
      <c r="Q135" s="27">
        <f t="shared" si="6"/>
        <v>190</v>
      </c>
      <c r="R135" s="252"/>
    </row>
    <row r="136" spans="1:18" ht="15.6" x14ac:dyDescent="0.3">
      <c r="A136" s="307"/>
      <c r="B136" s="175" t="s">
        <v>494</v>
      </c>
      <c r="C136" s="195" t="s">
        <v>495</v>
      </c>
      <c r="D136" s="251">
        <v>14</v>
      </c>
      <c r="E136" s="58">
        <v>5</v>
      </c>
      <c r="F136" s="59">
        <v>54</v>
      </c>
      <c r="G136" s="58"/>
      <c r="H136" s="59"/>
      <c r="I136" s="58">
        <v>30</v>
      </c>
      <c r="J136" s="59">
        <v>44</v>
      </c>
      <c r="K136" s="58">
        <v>226</v>
      </c>
      <c r="L136" s="59">
        <v>58</v>
      </c>
      <c r="M136" s="58"/>
      <c r="N136" s="59"/>
      <c r="O136" s="58">
        <v>16</v>
      </c>
      <c r="P136" s="59">
        <v>36</v>
      </c>
      <c r="Q136" s="27">
        <f t="shared" si="6"/>
        <v>192</v>
      </c>
      <c r="R136" s="252"/>
    </row>
    <row r="137" spans="1:18" ht="15.6" x14ac:dyDescent="0.3">
      <c r="A137" s="307"/>
      <c r="B137" s="175" t="s">
        <v>496</v>
      </c>
      <c r="C137" s="195" t="s">
        <v>497</v>
      </c>
      <c r="D137" s="251">
        <v>15</v>
      </c>
      <c r="E137" s="58">
        <v>9.6</v>
      </c>
      <c r="F137" s="59">
        <v>39</v>
      </c>
      <c r="G137" s="58"/>
      <c r="H137" s="59"/>
      <c r="I137" s="58">
        <v>31</v>
      </c>
      <c r="J137" s="59">
        <v>44</v>
      </c>
      <c r="K137" s="58">
        <v>220</v>
      </c>
      <c r="L137" s="59">
        <v>55</v>
      </c>
      <c r="M137" s="58"/>
      <c r="N137" s="59"/>
      <c r="O137" s="58">
        <v>14</v>
      </c>
      <c r="P137" s="59">
        <v>29</v>
      </c>
      <c r="Q137" s="27">
        <f t="shared" si="6"/>
        <v>167</v>
      </c>
      <c r="R137" s="252"/>
    </row>
    <row r="138" spans="1:18" ht="15.6" x14ac:dyDescent="0.3">
      <c r="A138" s="307"/>
      <c r="B138" s="175" t="s">
        <v>498</v>
      </c>
      <c r="C138" s="195" t="s">
        <v>499</v>
      </c>
      <c r="D138" s="251">
        <v>14</v>
      </c>
      <c r="E138" s="58">
        <v>5.2</v>
      </c>
      <c r="F138" s="59">
        <v>45</v>
      </c>
      <c r="G138" s="58"/>
      <c r="H138" s="59"/>
      <c r="I138" s="58">
        <v>31</v>
      </c>
      <c r="J138" s="59">
        <v>47</v>
      </c>
      <c r="K138" s="58">
        <v>214</v>
      </c>
      <c r="L138" s="59">
        <v>52</v>
      </c>
      <c r="M138" s="58"/>
      <c r="N138" s="59"/>
      <c r="O138" s="58">
        <v>11</v>
      </c>
      <c r="P138" s="59">
        <v>26</v>
      </c>
      <c r="Q138" s="27">
        <f t="shared" si="6"/>
        <v>170</v>
      </c>
      <c r="R138" s="252"/>
    </row>
    <row r="139" spans="1:18" ht="15.6" x14ac:dyDescent="0.3">
      <c r="A139" s="307"/>
      <c r="B139" s="175" t="s">
        <v>500</v>
      </c>
      <c r="C139" s="195" t="s">
        <v>501</v>
      </c>
      <c r="D139" s="251">
        <v>14</v>
      </c>
      <c r="E139" s="58">
        <v>5.4</v>
      </c>
      <c r="F139" s="59">
        <v>35</v>
      </c>
      <c r="G139" s="58"/>
      <c r="H139" s="59"/>
      <c r="I139" s="58">
        <v>28</v>
      </c>
      <c r="J139" s="59">
        <v>38</v>
      </c>
      <c r="K139" s="58">
        <v>220</v>
      </c>
      <c r="L139" s="59">
        <v>55</v>
      </c>
      <c r="M139" s="58"/>
      <c r="N139" s="59"/>
      <c r="O139" s="58">
        <v>15</v>
      </c>
      <c r="P139" s="59">
        <v>34</v>
      </c>
      <c r="Q139" s="27">
        <f t="shared" si="6"/>
        <v>162</v>
      </c>
      <c r="R139" s="252"/>
    </row>
    <row r="140" spans="1:18" ht="16.2" thickBot="1" x14ac:dyDescent="0.35">
      <c r="A140" s="308"/>
      <c r="B140" s="178" t="s">
        <v>502</v>
      </c>
      <c r="C140" s="179">
        <v>39745</v>
      </c>
      <c r="D140" s="253">
        <v>15</v>
      </c>
      <c r="E140" s="41">
        <v>8.8000000000000007</v>
      </c>
      <c r="F140" s="107">
        <v>58</v>
      </c>
      <c r="G140" s="41"/>
      <c r="H140" s="107"/>
      <c r="I140" s="41">
        <v>33</v>
      </c>
      <c r="J140" s="107">
        <v>50</v>
      </c>
      <c r="K140" s="41">
        <v>238</v>
      </c>
      <c r="L140" s="107">
        <v>64</v>
      </c>
      <c r="M140" s="41"/>
      <c r="N140" s="107"/>
      <c r="O140" s="41">
        <v>17</v>
      </c>
      <c r="P140" s="107">
        <v>38</v>
      </c>
      <c r="Q140" s="215">
        <f t="shared" si="6"/>
        <v>210</v>
      </c>
      <c r="R140" s="254"/>
    </row>
    <row r="141" spans="1:18" ht="31.2" x14ac:dyDescent="0.3">
      <c r="A141" s="306" t="s">
        <v>423</v>
      </c>
      <c r="B141" s="255" t="s">
        <v>503</v>
      </c>
      <c r="C141" s="257">
        <v>40055</v>
      </c>
      <c r="D141" s="183">
        <v>14</v>
      </c>
      <c r="E141" s="230">
        <v>5.0999999999999996</v>
      </c>
      <c r="F141" s="138">
        <v>50</v>
      </c>
      <c r="G141" s="230"/>
      <c r="H141" s="138"/>
      <c r="I141" s="230">
        <v>35</v>
      </c>
      <c r="J141" s="138">
        <v>56</v>
      </c>
      <c r="K141" s="230">
        <v>224</v>
      </c>
      <c r="L141" s="138">
        <v>57</v>
      </c>
      <c r="M141" s="230"/>
      <c r="N141" s="138"/>
      <c r="O141" s="230">
        <v>16</v>
      </c>
      <c r="P141" s="138">
        <v>36</v>
      </c>
      <c r="Q141" s="45">
        <f>F141+J141+L141+P141</f>
        <v>199</v>
      </c>
      <c r="R141" s="250"/>
    </row>
    <row r="142" spans="1:18" ht="15.6" x14ac:dyDescent="0.3">
      <c r="A142" s="307"/>
      <c r="B142" s="244" t="s">
        <v>504</v>
      </c>
      <c r="C142" s="196">
        <v>39940</v>
      </c>
      <c r="D142" s="176">
        <v>14</v>
      </c>
      <c r="E142" s="58">
        <v>5.2</v>
      </c>
      <c r="F142" s="59">
        <v>45</v>
      </c>
      <c r="G142" s="58"/>
      <c r="H142" s="59"/>
      <c r="I142" s="58">
        <v>32</v>
      </c>
      <c r="J142" s="59">
        <v>50</v>
      </c>
      <c r="K142" s="58">
        <v>212</v>
      </c>
      <c r="L142" s="59">
        <v>51</v>
      </c>
      <c r="M142" s="58"/>
      <c r="N142" s="59"/>
      <c r="O142" s="58">
        <v>8</v>
      </c>
      <c r="P142" s="59">
        <v>20</v>
      </c>
      <c r="Q142" s="27">
        <f>F142+J142+L142+P142</f>
        <v>166</v>
      </c>
      <c r="R142" s="252"/>
    </row>
    <row r="143" spans="1:18" ht="15.6" x14ac:dyDescent="0.3">
      <c r="A143" s="307"/>
      <c r="B143" s="244" t="s">
        <v>505</v>
      </c>
      <c r="C143" s="196">
        <v>40055</v>
      </c>
      <c r="D143" s="176">
        <v>14</v>
      </c>
      <c r="E143" s="58">
        <v>5.3</v>
      </c>
      <c r="F143" s="59">
        <v>40</v>
      </c>
      <c r="G143" s="58"/>
      <c r="H143" s="59"/>
      <c r="I143" s="58">
        <v>29</v>
      </c>
      <c r="J143" s="59">
        <v>41</v>
      </c>
      <c r="K143" s="58">
        <v>210</v>
      </c>
      <c r="L143" s="59">
        <v>50</v>
      </c>
      <c r="M143" s="58"/>
      <c r="N143" s="59"/>
      <c r="O143" s="58">
        <v>12</v>
      </c>
      <c r="P143" s="59">
        <v>28</v>
      </c>
      <c r="Q143" s="27">
        <f t="shared" si="6"/>
        <v>159</v>
      </c>
      <c r="R143" s="252"/>
    </row>
    <row r="144" spans="1:18" ht="15.6" x14ac:dyDescent="0.3">
      <c r="A144" s="307"/>
      <c r="B144" s="244" t="s">
        <v>506</v>
      </c>
      <c r="C144" s="196">
        <v>40001</v>
      </c>
      <c r="D144" s="176">
        <v>14</v>
      </c>
      <c r="E144" s="58">
        <v>5.4</v>
      </c>
      <c r="F144" s="59">
        <v>35</v>
      </c>
      <c r="G144" s="58"/>
      <c r="H144" s="59"/>
      <c r="I144" s="58">
        <v>29</v>
      </c>
      <c r="J144" s="59">
        <v>41</v>
      </c>
      <c r="K144" s="58">
        <v>208</v>
      </c>
      <c r="L144" s="59">
        <v>48</v>
      </c>
      <c r="M144" s="58"/>
      <c r="N144" s="59"/>
      <c r="O144" s="58">
        <v>9</v>
      </c>
      <c r="P144" s="59">
        <v>22</v>
      </c>
      <c r="Q144" s="27">
        <f t="shared" si="6"/>
        <v>146</v>
      </c>
      <c r="R144" s="252"/>
    </row>
    <row r="145" spans="1:18" ht="15.6" x14ac:dyDescent="0.3">
      <c r="A145" s="307"/>
      <c r="B145" s="244" t="s">
        <v>507</v>
      </c>
      <c r="C145" s="196">
        <v>40128</v>
      </c>
      <c r="D145" s="251">
        <v>14</v>
      </c>
      <c r="E145" s="58">
        <v>5.2</v>
      </c>
      <c r="F145" s="59">
        <v>45</v>
      </c>
      <c r="G145" s="58"/>
      <c r="H145" s="59"/>
      <c r="I145" s="58">
        <v>30</v>
      </c>
      <c r="J145" s="59">
        <v>44</v>
      </c>
      <c r="K145" s="58">
        <v>216</v>
      </c>
      <c r="L145" s="59">
        <v>53</v>
      </c>
      <c r="M145" s="58"/>
      <c r="N145" s="59"/>
      <c r="O145" s="58">
        <v>10</v>
      </c>
      <c r="P145" s="59">
        <v>24</v>
      </c>
      <c r="Q145" s="27">
        <f t="shared" si="6"/>
        <v>166</v>
      </c>
      <c r="R145" s="252"/>
    </row>
    <row r="146" spans="1:18" ht="15.6" x14ac:dyDescent="0.3">
      <c r="A146" s="307"/>
      <c r="B146" s="244" t="s">
        <v>508</v>
      </c>
      <c r="C146" s="196">
        <v>39860</v>
      </c>
      <c r="D146" s="251">
        <v>15</v>
      </c>
      <c r="E146" s="58">
        <v>8.9</v>
      </c>
      <c r="F146" s="59">
        <v>56</v>
      </c>
      <c r="G146" s="58"/>
      <c r="H146" s="59"/>
      <c r="I146" s="58">
        <v>38</v>
      </c>
      <c r="J146" s="59">
        <v>60</v>
      </c>
      <c r="K146" s="58">
        <v>226</v>
      </c>
      <c r="L146" s="59">
        <v>58</v>
      </c>
      <c r="M146" s="58"/>
      <c r="N146" s="59"/>
      <c r="O146" s="58">
        <v>14</v>
      </c>
      <c r="P146" s="59">
        <v>29</v>
      </c>
      <c r="Q146" s="27">
        <f t="shared" si="6"/>
        <v>203</v>
      </c>
      <c r="R146" s="252"/>
    </row>
    <row r="147" spans="1:18" ht="15.6" x14ac:dyDescent="0.3">
      <c r="A147" s="307"/>
      <c r="B147" s="244" t="s">
        <v>509</v>
      </c>
      <c r="C147" s="196">
        <v>39870</v>
      </c>
      <c r="D147" s="251">
        <v>15</v>
      </c>
      <c r="E147" s="58">
        <v>8.9</v>
      </c>
      <c r="F147" s="59">
        <v>56</v>
      </c>
      <c r="G147" s="58"/>
      <c r="H147" s="59"/>
      <c r="I147" s="58">
        <v>37</v>
      </c>
      <c r="J147" s="59">
        <v>58</v>
      </c>
      <c r="K147" s="58">
        <v>234</v>
      </c>
      <c r="L147" s="59">
        <v>62</v>
      </c>
      <c r="M147" s="58"/>
      <c r="N147" s="59"/>
      <c r="O147" s="58">
        <v>15</v>
      </c>
      <c r="P147" s="59">
        <v>32</v>
      </c>
      <c r="Q147" s="27">
        <f t="shared" si="6"/>
        <v>208</v>
      </c>
      <c r="R147" s="252"/>
    </row>
    <row r="148" spans="1:18" ht="15.6" x14ac:dyDescent="0.3">
      <c r="A148" s="307"/>
      <c r="B148" s="244" t="s">
        <v>510</v>
      </c>
      <c r="C148" s="196">
        <v>39827</v>
      </c>
      <c r="D148" s="251">
        <v>15</v>
      </c>
      <c r="E148" s="58">
        <v>9.5</v>
      </c>
      <c r="F148" s="59">
        <v>41</v>
      </c>
      <c r="G148" s="58"/>
      <c r="H148" s="59"/>
      <c r="I148" s="58">
        <v>27</v>
      </c>
      <c r="J148" s="59">
        <v>32</v>
      </c>
      <c r="K148" s="58">
        <v>214</v>
      </c>
      <c r="L148" s="59">
        <v>52</v>
      </c>
      <c r="M148" s="58"/>
      <c r="N148" s="59"/>
      <c r="O148" s="58">
        <v>8</v>
      </c>
      <c r="P148" s="59">
        <v>16</v>
      </c>
      <c r="Q148" s="27">
        <f t="shared" si="6"/>
        <v>141</v>
      </c>
      <c r="R148" s="252"/>
    </row>
    <row r="149" spans="1:18" ht="15.6" x14ac:dyDescent="0.3">
      <c r="A149" s="307"/>
      <c r="B149" s="244" t="s">
        <v>511</v>
      </c>
      <c r="C149" s="196">
        <v>40176</v>
      </c>
      <c r="D149" s="251">
        <v>14</v>
      </c>
      <c r="E149" s="58">
        <v>5.3</v>
      </c>
      <c r="F149" s="59">
        <v>40</v>
      </c>
      <c r="G149" s="58"/>
      <c r="H149" s="59"/>
      <c r="I149" s="58">
        <v>32</v>
      </c>
      <c r="J149" s="59">
        <v>50</v>
      </c>
      <c r="K149" s="58">
        <v>209</v>
      </c>
      <c r="L149" s="59">
        <v>49</v>
      </c>
      <c r="M149" s="58"/>
      <c r="N149" s="59"/>
      <c r="O149" s="58">
        <v>14</v>
      </c>
      <c r="P149" s="59">
        <v>32</v>
      </c>
      <c r="Q149" s="27">
        <f t="shared" si="6"/>
        <v>171</v>
      </c>
      <c r="R149" s="252"/>
    </row>
    <row r="150" spans="1:18" ht="15.6" x14ac:dyDescent="0.3">
      <c r="A150" s="307"/>
      <c r="B150" s="244" t="s">
        <v>512</v>
      </c>
      <c r="C150" s="196">
        <v>39810</v>
      </c>
      <c r="D150" s="251">
        <v>15</v>
      </c>
      <c r="E150" s="58">
        <v>9.9</v>
      </c>
      <c r="F150" s="59">
        <v>33</v>
      </c>
      <c r="G150" s="58"/>
      <c r="H150" s="59"/>
      <c r="I150" s="58">
        <v>26</v>
      </c>
      <c r="J150" s="59">
        <v>29</v>
      </c>
      <c r="K150" s="58">
        <v>218</v>
      </c>
      <c r="L150" s="59">
        <v>54</v>
      </c>
      <c r="M150" s="58"/>
      <c r="N150" s="59"/>
      <c r="O150" s="58">
        <v>8</v>
      </c>
      <c r="P150" s="59">
        <v>16</v>
      </c>
      <c r="Q150" s="27">
        <f t="shared" si="6"/>
        <v>132</v>
      </c>
      <c r="R150" s="252"/>
    </row>
    <row r="151" spans="1:18" ht="15.6" x14ac:dyDescent="0.3">
      <c r="A151" s="307"/>
      <c r="B151" s="256" t="s">
        <v>513</v>
      </c>
      <c r="C151" s="198">
        <v>39920</v>
      </c>
      <c r="D151" s="253">
        <v>14</v>
      </c>
      <c r="E151" s="41">
        <v>5.5</v>
      </c>
      <c r="F151" s="107">
        <v>31</v>
      </c>
      <c r="G151" s="41"/>
      <c r="H151" s="107"/>
      <c r="I151" s="41">
        <v>27</v>
      </c>
      <c r="J151" s="107">
        <v>35</v>
      </c>
      <c r="K151" s="41">
        <v>212</v>
      </c>
      <c r="L151" s="107">
        <v>51</v>
      </c>
      <c r="M151" s="41"/>
      <c r="N151" s="107"/>
      <c r="O151" s="41">
        <v>9</v>
      </c>
      <c r="P151" s="107">
        <v>22</v>
      </c>
      <c r="Q151" s="45">
        <f>F151+J151+L151+P151</f>
        <v>139</v>
      </c>
      <c r="R151" s="254"/>
    </row>
    <row r="152" spans="1:18" ht="15.6" x14ac:dyDescent="0.3">
      <c r="A152" s="307"/>
      <c r="B152" s="244" t="s">
        <v>514</v>
      </c>
      <c r="C152" s="196">
        <v>39973</v>
      </c>
      <c r="D152" s="251">
        <v>14</v>
      </c>
      <c r="E152" s="58">
        <v>5.2</v>
      </c>
      <c r="F152" s="59">
        <v>45</v>
      </c>
      <c r="G152" s="58"/>
      <c r="H152" s="59"/>
      <c r="I152" s="58">
        <v>34</v>
      </c>
      <c r="J152" s="59">
        <v>54</v>
      </c>
      <c r="K152" s="58">
        <v>198</v>
      </c>
      <c r="L152" s="59">
        <v>38</v>
      </c>
      <c r="M152" s="58"/>
      <c r="N152" s="59"/>
      <c r="O152" s="58">
        <v>13</v>
      </c>
      <c r="P152" s="59">
        <v>30</v>
      </c>
      <c r="Q152" s="27">
        <f t="shared" si="6"/>
        <v>167</v>
      </c>
      <c r="R152" s="252"/>
    </row>
    <row r="153" spans="1:18" ht="15.6" x14ac:dyDescent="0.3">
      <c r="A153" s="307"/>
      <c r="B153" s="244" t="s">
        <v>515</v>
      </c>
      <c r="C153" s="196">
        <v>39848</v>
      </c>
      <c r="D153" s="251">
        <v>15</v>
      </c>
      <c r="E153" s="58">
        <v>9.3000000000000007</v>
      </c>
      <c r="F153" s="59">
        <v>47</v>
      </c>
      <c r="G153" s="58"/>
      <c r="H153" s="59"/>
      <c r="I153" s="58">
        <v>34</v>
      </c>
      <c r="J153" s="59">
        <v>54</v>
      </c>
      <c r="K153" s="58">
        <v>224</v>
      </c>
      <c r="L153" s="59">
        <v>57</v>
      </c>
      <c r="M153" s="58"/>
      <c r="N153" s="59"/>
      <c r="O153" s="58">
        <v>15</v>
      </c>
      <c r="P153" s="59">
        <v>32</v>
      </c>
      <c r="Q153" s="27">
        <f t="shared" si="6"/>
        <v>190</v>
      </c>
      <c r="R153" s="258"/>
    </row>
    <row r="154" spans="1:18" ht="16.2" thickBot="1" x14ac:dyDescent="0.35">
      <c r="A154" s="308"/>
      <c r="B154" s="259" t="s">
        <v>516</v>
      </c>
      <c r="C154" s="260">
        <v>39884</v>
      </c>
      <c r="D154" s="253">
        <v>15</v>
      </c>
      <c r="E154" s="41">
        <v>9.1</v>
      </c>
      <c r="F154" s="107">
        <v>52</v>
      </c>
      <c r="G154" s="41"/>
      <c r="H154" s="107"/>
      <c r="I154" s="41">
        <v>32</v>
      </c>
      <c r="J154" s="107">
        <v>47</v>
      </c>
      <c r="K154" s="41">
        <v>220</v>
      </c>
      <c r="L154" s="107">
        <v>55</v>
      </c>
      <c r="M154" s="41"/>
      <c r="N154" s="107"/>
      <c r="O154" s="41">
        <v>11</v>
      </c>
      <c r="P154" s="107">
        <v>22</v>
      </c>
      <c r="Q154" s="215">
        <f t="shared" si="6"/>
        <v>176</v>
      </c>
      <c r="R154" s="261"/>
    </row>
    <row r="155" spans="1:18" ht="15.6" x14ac:dyDescent="0.3">
      <c r="A155" s="306">
        <v>10</v>
      </c>
      <c r="B155" s="262" t="s">
        <v>517</v>
      </c>
      <c r="C155" s="209">
        <v>39390</v>
      </c>
      <c r="D155" s="249">
        <v>16</v>
      </c>
      <c r="E155" s="230">
        <v>8.9</v>
      </c>
      <c r="F155" s="138">
        <v>54</v>
      </c>
      <c r="G155" s="230"/>
      <c r="H155" s="138"/>
      <c r="I155" s="230">
        <v>32</v>
      </c>
      <c r="J155" s="138">
        <v>47</v>
      </c>
      <c r="K155" s="230">
        <v>221</v>
      </c>
      <c r="L155" s="138">
        <v>51</v>
      </c>
      <c r="M155" s="230"/>
      <c r="N155" s="138"/>
      <c r="O155" s="230">
        <v>16</v>
      </c>
      <c r="P155" s="138">
        <v>35</v>
      </c>
      <c r="Q155" s="45">
        <f t="shared" si="6"/>
        <v>187</v>
      </c>
      <c r="R155" s="250"/>
    </row>
    <row r="156" spans="1:18" ht="18" customHeight="1" x14ac:dyDescent="0.3">
      <c r="A156" s="307"/>
      <c r="B156" s="242" t="s">
        <v>518</v>
      </c>
      <c r="C156" s="211">
        <v>39078</v>
      </c>
      <c r="D156" s="251">
        <v>17</v>
      </c>
      <c r="E156" s="58">
        <v>9</v>
      </c>
      <c r="F156" s="59">
        <v>52</v>
      </c>
      <c r="G156" s="58"/>
      <c r="H156" s="59"/>
      <c r="I156" s="58">
        <v>35</v>
      </c>
      <c r="J156" s="59">
        <v>53</v>
      </c>
      <c r="K156" s="58">
        <v>217</v>
      </c>
      <c r="L156" s="59">
        <v>47</v>
      </c>
      <c r="M156" s="58"/>
      <c r="N156" s="59"/>
      <c r="O156" s="58">
        <v>14</v>
      </c>
      <c r="P156" s="59">
        <v>29</v>
      </c>
      <c r="Q156" s="27">
        <f t="shared" si="6"/>
        <v>181</v>
      </c>
      <c r="R156" s="252"/>
    </row>
    <row r="157" spans="1:18" ht="17.25" customHeight="1" thickBot="1" x14ac:dyDescent="0.35">
      <c r="A157" s="307"/>
      <c r="B157" s="263" t="s">
        <v>519</v>
      </c>
      <c r="C157" s="264" t="s">
        <v>520</v>
      </c>
      <c r="D157" s="253">
        <v>16</v>
      </c>
      <c r="E157" s="41">
        <v>9.1999999999999993</v>
      </c>
      <c r="F157" s="107">
        <v>47</v>
      </c>
      <c r="G157" s="41"/>
      <c r="H157" s="107"/>
      <c r="I157" s="41">
        <v>29</v>
      </c>
      <c r="J157" s="107">
        <v>38</v>
      </c>
      <c r="K157" s="41">
        <v>220</v>
      </c>
      <c r="L157" s="107">
        <v>50</v>
      </c>
      <c r="M157" s="41"/>
      <c r="N157" s="107"/>
      <c r="O157" s="41">
        <v>11</v>
      </c>
      <c r="P157" s="107">
        <v>22</v>
      </c>
      <c r="Q157" s="215">
        <f t="shared" si="6"/>
        <v>157</v>
      </c>
      <c r="R157" s="254"/>
    </row>
    <row r="158" spans="1:18" ht="15.6" x14ac:dyDescent="0.3">
      <c r="A158" s="306">
        <v>11</v>
      </c>
      <c r="B158" s="181" t="s">
        <v>521</v>
      </c>
      <c r="C158" s="182">
        <v>38799</v>
      </c>
      <c r="D158" s="249">
        <v>18</v>
      </c>
      <c r="E158" s="230">
        <v>9.1</v>
      </c>
      <c r="F158" s="138">
        <v>50</v>
      </c>
      <c r="G158" s="230"/>
      <c r="H158" s="138"/>
      <c r="I158" s="230">
        <v>32</v>
      </c>
      <c r="J158" s="138">
        <v>44</v>
      </c>
      <c r="K158" s="230">
        <v>228</v>
      </c>
      <c r="L158" s="138">
        <v>55</v>
      </c>
      <c r="M158" s="230"/>
      <c r="N158" s="138"/>
      <c r="O158" s="230">
        <v>10</v>
      </c>
      <c r="P158" s="138">
        <v>20</v>
      </c>
      <c r="Q158" s="45">
        <f t="shared" si="6"/>
        <v>169</v>
      </c>
      <c r="R158" s="250"/>
    </row>
    <row r="159" spans="1:18" ht="15.6" x14ac:dyDescent="0.3">
      <c r="A159" s="307"/>
      <c r="B159" s="175" t="s">
        <v>522</v>
      </c>
      <c r="C159" s="162">
        <v>38783</v>
      </c>
      <c r="D159" s="251">
        <v>18</v>
      </c>
      <c r="E159" s="58">
        <v>9.8000000000000007</v>
      </c>
      <c r="F159" s="59">
        <v>33</v>
      </c>
      <c r="G159" s="58"/>
      <c r="H159" s="59"/>
      <c r="I159" s="58">
        <v>28</v>
      </c>
      <c r="J159" s="59">
        <v>32</v>
      </c>
      <c r="K159" s="58">
        <v>221</v>
      </c>
      <c r="L159" s="59">
        <v>51</v>
      </c>
      <c r="M159" s="58"/>
      <c r="N159" s="59"/>
      <c r="O159" s="58">
        <v>12</v>
      </c>
      <c r="P159" s="59">
        <v>24</v>
      </c>
      <c r="Q159" s="27">
        <f t="shared" si="6"/>
        <v>140</v>
      </c>
      <c r="R159" s="252"/>
    </row>
    <row r="160" spans="1:18" ht="31.2" x14ac:dyDescent="0.3">
      <c r="A160" s="307"/>
      <c r="B160" s="175" t="s">
        <v>523</v>
      </c>
      <c r="C160" s="162">
        <v>38799</v>
      </c>
      <c r="D160" s="251">
        <v>18</v>
      </c>
      <c r="E160" s="58">
        <v>8.9</v>
      </c>
      <c r="F160" s="59">
        <v>54</v>
      </c>
      <c r="G160" s="58"/>
      <c r="H160" s="59"/>
      <c r="I160" s="58">
        <v>37</v>
      </c>
      <c r="J160" s="59">
        <v>58</v>
      </c>
      <c r="K160" s="58">
        <v>230</v>
      </c>
      <c r="L160" s="59">
        <v>56</v>
      </c>
      <c r="M160" s="58"/>
      <c r="N160" s="59"/>
      <c r="O160" s="58">
        <v>14</v>
      </c>
      <c r="P160" s="59">
        <v>29</v>
      </c>
      <c r="Q160" s="27">
        <f t="shared" si="6"/>
        <v>197</v>
      </c>
      <c r="R160" s="252"/>
    </row>
    <row r="161" spans="1:18" ht="16.2" thickBot="1" x14ac:dyDescent="0.35">
      <c r="A161" s="308"/>
      <c r="B161" s="213" t="s">
        <v>524</v>
      </c>
      <c r="C161" s="265">
        <v>38791</v>
      </c>
      <c r="D161" s="266">
        <v>18</v>
      </c>
      <c r="E161" s="266">
        <v>8.9</v>
      </c>
      <c r="F161" s="266">
        <v>54</v>
      </c>
      <c r="G161" s="266"/>
      <c r="H161" s="266"/>
      <c r="I161" s="266">
        <v>30</v>
      </c>
      <c r="J161" s="266">
        <v>38</v>
      </c>
      <c r="K161" s="266">
        <v>224</v>
      </c>
      <c r="L161" s="266">
        <v>53</v>
      </c>
      <c r="M161" s="266"/>
      <c r="N161" s="266"/>
      <c r="O161" s="266">
        <v>15</v>
      </c>
      <c r="P161" s="266">
        <v>32</v>
      </c>
      <c r="Q161" s="267">
        <f t="shared" si="6"/>
        <v>177</v>
      </c>
      <c r="R161" s="268"/>
    </row>
    <row r="162" spans="1:18" ht="16.2" thickBot="1" x14ac:dyDescent="0.35">
      <c r="A162" s="269"/>
      <c r="B162" s="217"/>
      <c r="C162" s="270"/>
      <c r="D162" s="271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2" t="s">
        <v>444</v>
      </c>
      <c r="Q162" s="273">
        <f>SUM(Q94:Q161)</f>
        <v>12162</v>
      </c>
      <c r="R162" s="274">
        <f>Q162/67</f>
        <v>181.52238805970148</v>
      </c>
    </row>
    <row r="163" spans="1:18" ht="17.399999999999999" x14ac:dyDescent="0.3">
      <c r="A163" t="s">
        <v>249</v>
      </c>
      <c r="B163" s="64"/>
      <c r="C163" t="s">
        <v>250</v>
      </c>
    </row>
    <row r="164" spans="1:18" ht="18" x14ac:dyDescent="0.3">
      <c r="B164" s="65"/>
    </row>
    <row r="165" spans="1:18" ht="18" x14ac:dyDescent="0.35">
      <c r="A165" t="s">
        <v>251</v>
      </c>
      <c r="B165" s="66"/>
      <c r="C165" t="s">
        <v>252</v>
      </c>
    </row>
    <row r="167" spans="1:18" x14ac:dyDescent="0.3">
      <c r="A167" t="s">
        <v>253</v>
      </c>
      <c r="C167" t="s">
        <v>254</v>
      </c>
    </row>
  </sheetData>
  <mergeCells count="22">
    <mergeCell ref="A8:A21"/>
    <mergeCell ref="A22:A33"/>
    <mergeCell ref="A34:A45"/>
    <mergeCell ref="A1:R1"/>
    <mergeCell ref="A2:R2"/>
    <mergeCell ref="M4:R4"/>
    <mergeCell ref="A6:R6"/>
    <mergeCell ref="A3:J3"/>
    <mergeCell ref="A46:A57"/>
    <mergeCell ref="A130:A140"/>
    <mergeCell ref="A58:A71"/>
    <mergeCell ref="A93:R93"/>
    <mergeCell ref="A100:A106"/>
    <mergeCell ref="A94:A99"/>
    <mergeCell ref="A158:A161"/>
    <mergeCell ref="A87:A91"/>
    <mergeCell ref="A141:A154"/>
    <mergeCell ref="A72:A83"/>
    <mergeCell ref="A155:A157"/>
    <mergeCell ref="A84:A86"/>
    <mergeCell ref="A107:A116"/>
    <mergeCell ref="A117:A129"/>
  </mergeCells>
  <pageMargins left="0.70866141732283505" right="0.70866141732283505" top="0.74803149606299202" bottom="0.74803149606299202" header="0.31496062992126" footer="0.31496062992126"/>
  <pageSetup paperSize="9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C48" sqref="C48"/>
    </sheetView>
  </sheetViews>
  <sheetFormatPr defaultRowHeight="14.4" x14ac:dyDescent="0.3"/>
  <cols>
    <col min="2" max="2" width="22.44140625" customWidth="1"/>
    <col min="3" max="3" width="14.5546875" customWidth="1"/>
    <col min="10" max="10" width="9.1093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65</v>
      </c>
      <c r="B8" s="20" t="s">
        <v>71</v>
      </c>
      <c r="C8" s="21">
        <v>41729</v>
      </c>
      <c r="D8" s="22">
        <v>10</v>
      </c>
      <c r="E8" s="23">
        <v>6.5</v>
      </c>
      <c r="F8" s="24">
        <v>31</v>
      </c>
      <c r="G8" s="25" t="s">
        <v>47</v>
      </c>
      <c r="H8" s="24">
        <v>11</v>
      </c>
      <c r="I8" s="26">
        <v>22</v>
      </c>
      <c r="J8" s="24">
        <v>46</v>
      </c>
      <c r="K8" s="26">
        <v>150</v>
      </c>
      <c r="L8" s="24">
        <v>30</v>
      </c>
      <c r="M8" s="26">
        <v>10</v>
      </c>
      <c r="N8" s="24">
        <v>27</v>
      </c>
      <c r="O8" s="26">
        <v>14</v>
      </c>
      <c r="P8" s="24">
        <v>52</v>
      </c>
      <c r="Q8" s="27">
        <v>197</v>
      </c>
      <c r="R8" s="282"/>
    </row>
    <row r="9" spans="1:18" ht="15.6" x14ac:dyDescent="0.3">
      <c r="A9" s="6"/>
      <c r="B9" t="s">
        <v>72</v>
      </c>
      <c r="C9" s="21">
        <v>41594</v>
      </c>
      <c r="D9" s="28">
        <v>10</v>
      </c>
      <c r="E9" s="29">
        <v>5.6</v>
      </c>
      <c r="F9" s="24">
        <v>59</v>
      </c>
      <c r="G9" s="30" t="s">
        <v>90</v>
      </c>
      <c r="H9" s="24">
        <v>31</v>
      </c>
      <c r="I9" s="31">
        <v>25</v>
      </c>
      <c r="J9" s="24">
        <v>53</v>
      </c>
      <c r="K9" s="31">
        <v>150</v>
      </c>
      <c r="L9" s="24">
        <v>30</v>
      </c>
      <c r="M9" s="31">
        <v>12</v>
      </c>
      <c r="N9" s="24">
        <v>30</v>
      </c>
      <c r="O9" s="31">
        <v>11</v>
      </c>
      <c r="P9" s="24">
        <v>38</v>
      </c>
      <c r="Q9" s="27">
        <v>241</v>
      </c>
      <c r="R9" s="283"/>
    </row>
    <row r="10" spans="1:18" ht="15.6" x14ac:dyDescent="0.3">
      <c r="A10" s="6"/>
      <c r="B10" s="20" t="s">
        <v>73</v>
      </c>
      <c r="C10" s="21">
        <v>41919</v>
      </c>
      <c r="D10" s="28">
        <v>9</v>
      </c>
      <c r="E10" s="23">
        <v>5.9</v>
      </c>
      <c r="F10" s="24">
        <v>56</v>
      </c>
      <c r="G10" s="25" t="s">
        <v>89</v>
      </c>
      <c r="H10" s="24">
        <v>26</v>
      </c>
      <c r="I10" s="26">
        <v>25</v>
      </c>
      <c r="J10" s="24">
        <v>62</v>
      </c>
      <c r="K10" s="26">
        <v>133</v>
      </c>
      <c r="L10" s="24">
        <v>29</v>
      </c>
      <c r="M10" s="26">
        <v>9</v>
      </c>
      <c r="N10" s="24">
        <v>31</v>
      </c>
      <c r="O10" s="26">
        <v>16</v>
      </c>
      <c r="P10" s="24">
        <v>64</v>
      </c>
      <c r="Q10" s="27">
        <v>268</v>
      </c>
      <c r="R10" s="283"/>
    </row>
    <row r="11" spans="1:18" ht="31.2" x14ac:dyDescent="0.3">
      <c r="A11" s="6"/>
      <c r="B11" s="32" t="s">
        <v>74</v>
      </c>
      <c r="C11" s="33">
        <v>41737</v>
      </c>
      <c r="D11" s="28">
        <v>9</v>
      </c>
      <c r="E11" s="23">
        <v>6.2</v>
      </c>
      <c r="F11" s="24">
        <v>46</v>
      </c>
      <c r="G11" s="25" t="s">
        <v>88</v>
      </c>
      <c r="H11" s="24">
        <v>15</v>
      </c>
      <c r="I11" s="26">
        <v>21</v>
      </c>
      <c r="J11" s="24">
        <v>56</v>
      </c>
      <c r="K11" s="26">
        <v>130</v>
      </c>
      <c r="L11" s="24">
        <v>27</v>
      </c>
      <c r="M11" s="26">
        <v>8</v>
      </c>
      <c r="N11" s="24">
        <v>28</v>
      </c>
      <c r="O11" s="26">
        <v>9</v>
      </c>
      <c r="P11" s="24">
        <v>49</v>
      </c>
      <c r="Q11" s="27">
        <v>221</v>
      </c>
      <c r="R11" s="283"/>
    </row>
    <row r="12" spans="1:18" ht="15.6" x14ac:dyDescent="0.3">
      <c r="A12" s="6"/>
      <c r="B12" s="34" t="s">
        <v>75</v>
      </c>
      <c r="C12" s="21">
        <v>41966</v>
      </c>
      <c r="D12" s="28">
        <v>9</v>
      </c>
      <c r="E12" s="23">
        <v>5.9</v>
      </c>
      <c r="F12" s="24">
        <v>56</v>
      </c>
      <c r="G12" s="25" t="s">
        <v>54</v>
      </c>
      <c r="H12" s="24">
        <v>9</v>
      </c>
      <c r="I12" s="26">
        <v>20</v>
      </c>
      <c r="J12" s="24">
        <v>53</v>
      </c>
      <c r="K12" s="26">
        <v>130</v>
      </c>
      <c r="L12" s="24">
        <v>27</v>
      </c>
      <c r="M12" s="26">
        <v>5</v>
      </c>
      <c r="N12" s="24">
        <v>19</v>
      </c>
      <c r="O12" s="26">
        <v>10</v>
      </c>
      <c r="P12" s="24">
        <v>50</v>
      </c>
      <c r="Q12" s="27">
        <v>214</v>
      </c>
      <c r="R12" s="283"/>
    </row>
    <row r="13" spans="1:18" ht="15.6" x14ac:dyDescent="0.3">
      <c r="A13" s="5"/>
      <c r="B13" s="35" t="s">
        <v>76</v>
      </c>
      <c r="C13" s="36">
        <v>41837</v>
      </c>
      <c r="D13" s="28">
        <v>9</v>
      </c>
      <c r="E13" s="23">
        <v>6.1</v>
      </c>
      <c r="F13" s="24">
        <v>50</v>
      </c>
      <c r="G13" s="25" t="s">
        <v>53</v>
      </c>
      <c r="H13" s="24">
        <v>11</v>
      </c>
      <c r="I13" s="26">
        <v>19</v>
      </c>
      <c r="J13" s="24">
        <v>50</v>
      </c>
      <c r="K13" s="26">
        <v>135</v>
      </c>
      <c r="L13" s="24">
        <v>30</v>
      </c>
      <c r="M13" s="26">
        <v>7</v>
      </c>
      <c r="N13" s="24">
        <v>25</v>
      </c>
      <c r="O13" s="26">
        <v>12</v>
      </c>
      <c r="P13" s="24">
        <v>56</v>
      </c>
      <c r="Q13" s="27">
        <v>222</v>
      </c>
      <c r="R13" s="284"/>
    </row>
    <row r="14" spans="1:18" ht="15.6" x14ac:dyDescent="0.3">
      <c r="A14" s="14"/>
      <c r="B14" s="35" t="s">
        <v>77</v>
      </c>
      <c r="C14" s="36">
        <v>41665</v>
      </c>
      <c r="D14" s="28">
        <v>10</v>
      </c>
      <c r="E14" s="23">
        <v>6.2</v>
      </c>
      <c r="F14" s="24">
        <v>41</v>
      </c>
      <c r="G14" s="25" t="s">
        <v>92</v>
      </c>
      <c r="H14" s="24">
        <v>9</v>
      </c>
      <c r="I14" s="26">
        <v>22</v>
      </c>
      <c r="J14" s="24">
        <v>46</v>
      </c>
      <c r="K14" s="26">
        <v>130</v>
      </c>
      <c r="L14" s="24">
        <v>20</v>
      </c>
      <c r="M14" s="26">
        <v>6</v>
      </c>
      <c r="N14" s="24">
        <v>19</v>
      </c>
      <c r="O14" s="26">
        <v>13</v>
      </c>
      <c r="P14" s="24">
        <v>46</v>
      </c>
      <c r="Q14" s="27">
        <v>181</v>
      </c>
      <c r="R14" s="12"/>
    </row>
    <row r="15" spans="1:18" ht="15.6" x14ac:dyDescent="0.3">
      <c r="A15" s="13"/>
      <c r="B15" s="35" t="s">
        <v>78</v>
      </c>
      <c r="C15" s="36">
        <v>41701</v>
      </c>
      <c r="D15" s="28">
        <v>10</v>
      </c>
      <c r="E15" s="23">
        <v>6</v>
      </c>
      <c r="F15" s="24">
        <v>46</v>
      </c>
      <c r="G15" s="25" t="s">
        <v>50</v>
      </c>
      <c r="H15" s="24">
        <v>14</v>
      </c>
      <c r="I15" s="26">
        <v>21</v>
      </c>
      <c r="J15" s="24">
        <v>43</v>
      </c>
      <c r="K15" s="26">
        <v>140</v>
      </c>
      <c r="L15" s="24">
        <v>25</v>
      </c>
      <c r="M15" s="26">
        <v>7</v>
      </c>
      <c r="N15" s="24">
        <v>21</v>
      </c>
      <c r="O15" s="26">
        <v>10</v>
      </c>
      <c r="P15" s="24">
        <v>35</v>
      </c>
      <c r="Q15" s="27">
        <v>184</v>
      </c>
      <c r="R15" s="11"/>
    </row>
    <row r="16" spans="1:18" ht="15.6" x14ac:dyDescent="0.3">
      <c r="A16" s="13"/>
      <c r="B16" s="35" t="s">
        <v>79</v>
      </c>
      <c r="C16" s="36">
        <v>41701</v>
      </c>
      <c r="D16" s="37">
        <v>10</v>
      </c>
      <c r="E16" s="23">
        <v>5.5</v>
      </c>
      <c r="F16" s="24">
        <v>62</v>
      </c>
      <c r="G16" s="25" t="s">
        <v>91</v>
      </c>
      <c r="H16" s="24">
        <v>32</v>
      </c>
      <c r="I16" s="26">
        <v>26</v>
      </c>
      <c r="J16" s="24">
        <v>56</v>
      </c>
      <c r="K16" s="26">
        <v>155</v>
      </c>
      <c r="L16" s="24">
        <v>35</v>
      </c>
      <c r="M16" s="26">
        <v>14</v>
      </c>
      <c r="N16" s="24">
        <v>34</v>
      </c>
      <c r="O16" s="26">
        <v>13</v>
      </c>
      <c r="P16" s="24">
        <v>46</v>
      </c>
      <c r="Q16" s="27">
        <v>265</v>
      </c>
      <c r="R16" s="11"/>
    </row>
    <row r="17" spans="1:18" ht="15.6" x14ac:dyDescent="0.3">
      <c r="A17" s="13"/>
      <c r="B17" s="38"/>
      <c r="C17" s="39"/>
      <c r="D17" s="40"/>
      <c r="E17" s="23"/>
      <c r="F17" s="24"/>
      <c r="G17" s="25"/>
      <c r="H17" s="24"/>
      <c r="I17" s="26"/>
      <c r="J17" s="24"/>
      <c r="K17" s="26"/>
      <c r="L17" s="24"/>
      <c r="M17" s="26"/>
      <c r="N17" s="24"/>
      <c r="O17" s="26"/>
      <c r="P17" s="24"/>
      <c r="Q17" s="27"/>
      <c r="R17" s="11"/>
    </row>
    <row r="18" spans="1:18" ht="15.6" x14ac:dyDescent="0.3">
      <c r="A18" s="13"/>
      <c r="B18" s="46"/>
      <c r="C18" s="47"/>
      <c r="D18" s="28"/>
      <c r="E18" s="23"/>
      <c r="F18" s="24"/>
      <c r="G18" s="25"/>
      <c r="H18" s="24"/>
      <c r="I18" s="26"/>
      <c r="J18" s="24"/>
      <c r="K18" s="26"/>
      <c r="L18" s="24"/>
      <c r="M18" s="26"/>
      <c r="N18" s="24"/>
      <c r="O18" s="26"/>
      <c r="P18" s="24"/>
      <c r="Q18" s="27"/>
      <c r="R18" s="11"/>
    </row>
    <row r="19" spans="1:18" ht="15.6" x14ac:dyDescent="0.3">
      <c r="A19" s="276"/>
      <c r="B19" s="46"/>
      <c r="C19" s="47"/>
      <c r="D19" s="28"/>
      <c r="E19" s="23"/>
      <c r="F19" s="24"/>
      <c r="G19" s="25"/>
      <c r="H19" s="24"/>
      <c r="I19" s="26"/>
      <c r="J19" s="24"/>
      <c r="K19" s="26"/>
      <c r="L19" s="24"/>
      <c r="M19" s="26"/>
      <c r="N19" s="24"/>
      <c r="O19" s="26"/>
      <c r="P19" s="24"/>
      <c r="Q19" s="27"/>
      <c r="R19" s="275"/>
    </row>
    <row r="20" spans="1:18" ht="15.6" x14ac:dyDescent="0.3">
      <c r="A20" s="277"/>
      <c r="B20" s="46"/>
      <c r="C20" s="47"/>
      <c r="D20" s="28"/>
      <c r="E20" s="23"/>
      <c r="F20" s="24"/>
      <c r="G20" s="25"/>
      <c r="H20" s="24"/>
      <c r="I20" s="26"/>
      <c r="J20" s="24"/>
      <c r="K20" s="26"/>
      <c r="L20" s="24"/>
      <c r="M20" s="26"/>
      <c r="N20" s="24"/>
      <c r="O20" s="26"/>
      <c r="P20" s="24"/>
      <c r="Q20" s="27"/>
      <c r="R20" s="11"/>
    </row>
    <row r="21" spans="1:18" ht="15.6" x14ac:dyDescent="0.3">
      <c r="A21" s="277"/>
      <c r="B21" s="46"/>
      <c r="C21" s="47"/>
      <c r="D21" s="28"/>
      <c r="E21" s="23"/>
      <c r="F21" s="24"/>
      <c r="G21" s="25"/>
      <c r="H21" s="24"/>
      <c r="I21" s="26"/>
      <c r="J21" s="24"/>
      <c r="K21" s="26"/>
      <c r="L21" s="24"/>
      <c r="M21" s="26"/>
      <c r="N21" s="24"/>
      <c r="O21" s="26"/>
      <c r="P21" s="24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75" customHeight="1" x14ac:dyDescent="0.3">
      <c r="A23" s="10" t="s">
        <v>19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8"/>
    </row>
    <row r="24" spans="1:18" ht="15.6" x14ac:dyDescent="0.3">
      <c r="A24" s="7"/>
      <c r="B24" s="46" t="s">
        <v>80</v>
      </c>
      <c r="C24" s="49">
        <v>41591</v>
      </c>
      <c r="D24" s="28">
        <v>10</v>
      </c>
      <c r="E24" s="29">
        <v>6.1</v>
      </c>
      <c r="F24" s="24">
        <v>32</v>
      </c>
      <c r="G24" s="48" t="s">
        <v>97</v>
      </c>
      <c r="H24" s="24">
        <v>14</v>
      </c>
      <c r="I24" s="31">
        <v>22</v>
      </c>
      <c r="J24" s="24">
        <v>36</v>
      </c>
      <c r="K24" s="31">
        <v>140</v>
      </c>
      <c r="L24" s="24">
        <v>17</v>
      </c>
      <c r="M24" s="31">
        <v>4</v>
      </c>
      <c r="N24" s="24">
        <v>30</v>
      </c>
      <c r="O24" s="31">
        <v>9</v>
      </c>
      <c r="P24" s="24">
        <v>52</v>
      </c>
      <c r="Q24" s="27">
        <v>181</v>
      </c>
      <c r="R24" s="4"/>
    </row>
    <row r="25" spans="1:18" ht="15.6" x14ac:dyDescent="0.3">
      <c r="A25" s="6"/>
      <c r="B25" s="50" t="s">
        <v>81</v>
      </c>
      <c r="C25" s="51">
        <v>41419</v>
      </c>
      <c r="D25" s="28">
        <v>10</v>
      </c>
      <c r="E25" s="29">
        <v>6</v>
      </c>
      <c r="F25" s="24">
        <v>35</v>
      </c>
      <c r="G25" s="48" t="s">
        <v>96</v>
      </c>
      <c r="H25" s="24">
        <v>17</v>
      </c>
      <c r="I25" s="31">
        <v>21</v>
      </c>
      <c r="J25" s="24">
        <v>34</v>
      </c>
      <c r="K25" s="31">
        <v>153</v>
      </c>
      <c r="L25" s="24">
        <v>24</v>
      </c>
      <c r="M25" s="31">
        <v>3</v>
      </c>
      <c r="N25" s="24">
        <v>25</v>
      </c>
      <c r="O25" s="31">
        <v>16</v>
      </c>
      <c r="P25" s="24">
        <v>64</v>
      </c>
      <c r="Q25" s="27">
        <v>199</v>
      </c>
      <c r="R25" s="4"/>
    </row>
    <row r="26" spans="1:18" ht="15.6" x14ac:dyDescent="0.3">
      <c r="A26" s="6"/>
      <c r="B26" s="46" t="s">
        <v>82</v>
      </c>
      <c r="C26" s="49">
        <v>41849</v>
      </c>
      <c r="D26" s="28">
        <v>9</v>
      </c>
      <c r="E26" s="29">
        <v>6</v>
      </c>
      <c r="F26" s="24">
        <v>45</v>
      </c>
      <c r="G26" s="48" t="s">
        <v>47</v>
      </c>
      <c r="H26" s="24">
        <v>7</v>
      </c>
      <c r="I26" s="31">
        <v>20</v>
      </c>
      <c r="J26" s="24">
        <v>46</v>
      </c>
      <c r="K26" s="31">
        <v>130</v>
      </c>
      <c r="L26" s="24">
        <v>20</v>
      </c>
      <c r="M26" s="31">
        <v>2</v>
      </c>
      <c r="N26" s="24">
        <v>35</v>
      </c>
      <c r="O26" s="31">
        <v>8</v>
      </c>
      <c r="P26" s="24">
        <v>58</v>
      </c>
      <c r="Q26" s="27">
        <v>211</v>
      </c>
      <c r="R26" s="4"/>
    </row>
    <row r="27" spans="1:18" ht="15.6" x14ac:dyDescent="0.3">
      <c r="A27" s="6"/>
      <c r="B27" s="46" t="s">
        <v>83</v>
      </c>
      <c r="C27" s="49">
        <v>41657</v>
      </c>
      <c r="D27" s="28">
        <v>10</v>
      </c>
      <c r="E27" s="29">
        <v>6.1</v>
      </c>
      <c r="F27" s="24">
        <v>32</v>
      </c>
      <c r="G27" s="48" t="s">
        <v>244</v>
      </c>
      <c r="H27" s="24">
        <v>14</v>
      </c>
      <c r="I27" s="31">
        <v>23</v>
      </c>
      <c r="J27" s="24">
        <v>40</v>
      </c>
      <c r="K27" s="31">
        <v>140</v>
      </c>
      <c r="L27" s="24">
        <v>17</v>
      </c>
      <c r="M27" s="31">
        <v>2</v>
      </c>
      <c r="N27" s="24">
        <v>24</v>
      </c>
      <c r="O27" s="31">
        <v>10</v>
      </c>
      <c r="P27" s="24">
        <v>54</v>
      </c>
      <c r="Q27" s="27">
        <v>181</v>
      </c>
      <c r="R27" s="4"/>
    </row>
    <row r="28" spans="1:18" ht="15.6" x14ac:dyDescent="0.3">
      <c r="A28" s="6"/>
      <c r="B28" s="50" t="s">
        <v>84</v>
      </c>
      <c r="C28" s="51">
        <v>41834</v>
      </c>
      <c r="D28" s="28">
        <v>9</v>
      </c>
      <c r="E28" s="29">
        <v>5.8</v>
      </c>
      <c r="F28" s="24">
        <v>50</v>
      </c>
      <c r="G28" s="48" t="s">
        <v>95</v>
      </c>
      <c r="H28" s="24">
        <v>18</v>
      </c>
      <c r="I28" s="31">
        <v>24</v>
      </c>
      <c r="J28" s="24">
        <v>55</v>
      </c>
      <c r="K28" s="31">
        <v>150</v>
      </c>
      <c r="L28" s="24">
        <v>30</v>
      </c>
      <c r="M28" s="31">
        <v>3</v>
      </c>
      <c r="N28" s="24">
        <v>36</v>
      </c>
      <c r="O28" s="31">
        <v>11</v>
      </c>
      <c r="P28" s="24">
        <v>63</v>
      </c>
      <c r="Q28" s="27">
        <v>252</v>
      </c>
      <c r="R28" s="4"/>
    </row>
    <row r="29" spans="1:18" ht="15.6" x14ac:dyDescent="0.3">
      <c r="A29" s="5"/>
      <c r="B29" s="53" t="s">
        <v>85</v>
      </c>
      <c r="C29" s="54">
        <v>41920</v>
      </c>
      <c r="D29" s="52">
        <v>9</v>
      </c>
      <c r="E29" s="29">
        <v>5.3</v>
      </c>
      <c r="F29" s="24">
        <v>64</v>
      </c>
      <c r="G29" s="48" t="s">
        <v>94</v>
      </c>
      <c r="H29" s="24">
        <v>26</v>
      </c>
      <c r="I29" s="31">
        <v>25</v>
      </c>
      <c r="J29" s="24">
        <v>57</v>
      </c>
      <c r="K29" s="31">
        <v>157</v>
      </c>
      <c r="L29" s="24">
        <v>37</v>
      </c>
      <c r="M29" s="31">
        <v>3</v>
      </c>
      <c r="N29" s="24">
        <v>36</v>
      </c>
      <c r="O29" s="31">
        <v>17</v>
      </c>
      <c r="P29" s="24">
        <v>69</v>
      </c>
      <c r="Q29" s="42">
        <v>283</v>
      </c>
      <c r="R29" s="4"/>
    </row>
    <row r="30" spans="1:18" ht="15.6" x14ac:dyDescent="0.3">
      <c r="A30" s="3"/>
      <c r="B30" s="53" t="s">
        <v>86</v>
      </c>
      <c r="C30" s="54">
        <v>41977</v>
      </c>
      <c r="D30" s="43">
        <v>9</v>
      </c>
      <c r="E30" s="29">
        <v>5.4</v>
      </c>
      <c r="F30" s="24">
        <v>62</v>
      </c>
      <c r="G30" s="48" t="s">
        <v>50</v>
      </c>
      <c r="H30" s="24">
        <v>9</v>
      </c>
      <c r="I30" s="31">
        <v>25</v>
      </c>
      <c r="J30" s="24">
        <v>57</v>
      </c>
      <c r="K30" s="31">
        <v>145</v>
      </c>
      <c r="L30" s="24">
        <v>28</v>
      </c>
      <c r="M30" s="31">
        <v>4</v>
      </c>
      <c r="N30" s="24">
        <v>43</v>
      </c>
      <c r="O30" s="31">
        <v>11</v>
      </c>
      <c r="P30" s="24">
        <v>63</v>
      </c>
      <c r="Q30" s="45">
        <v>262</v>
      </c>
      <c r="R30" s="12"/>
    </row>
    <row r="31" spans="1:18" ht="15.6" x14ac:dyDescent="0.3">
      <c r="A31" s="2"/>
      <c r="B31" s="53" t="s">
        <v>87</v>
      </c>
      <c r="C31" s="54">
        <v>41714</v>
      </c>
      <c r="D31" s="28">
        <v>10</v>
      </c>
      <c r="E31" s="29">
        <v>6</v>
      </c>
      <c r="F31" s="24">
        <v>35</v>
      </c>
      <c r="G31" s="48" t="s">
        <v>93</v>
      </c>
      <c r="H31" s="24">
        <v>11</v>
      </c>
      <c r="I31" s="31">
        <v>19</v>
      </c>
      <c r="J31" s="24">
        <v>31</v>
      </c>
      <c r="K31" s="31">
        <v>150</v>
      </c>
      <c r="L31" s="24">
        <v>22</v>
      </c>
      <c r="M31" s="31">
        <v>2</v>
      </c>
      <c r="N31" s="24">
        <v>24</v>
      </c>
      <c r="O31" s="31">
        <v>9</v>
      </c>
      <c r="P31" s="24">
        <v>52</v>
      </c>
      <c r="Q31" s="27">
        <v>185</v>
      </c>
      <c r="R31" s="11"/>
    </row>
    <row r="32" spans="1:18" ht="15.6" x14ac:dyDescent="0.3">
      <c r="A32" s="2"/>
      <c r="B32" s="53"/>
      <c r="C32" s="54"/>
      <c r="D32" s="28"/>
      <c r="E32" s="29"/>
      <c r="F32" s="24"/>
      <c r="G32" s="48"/>
      <c r="H32" s="24"/>
      <c r="I32" s="31"/>
      <c r="J32" s="24"/>
      <c r="K32" s="31"/>
      <c r="L32" s="24"/>
      <c r="M32" s="31"/>
      <c r="N32" s="24"/>
      <c r="O32" s="31"/>
      <c r="P32" s="24"/>
      <c r="Q32" s="27"/>
      <c r="R32" s="11"/>
    </row>
    <row r="33" spans="1:18" ht="15.6" x14ac:dyDescent="0.3">
      <c r="A33" s="2"/>
      <c r="B33" s="53"/>
      <c r="C33" s="54"/>
      <c r="D33" s="28"/>
      <c r="E33" s="29"/>
      <c r="F33" s="24"/>
      <c r="G33" s="48"/>
      <c r="H33" s="24"/>
      <c r="I33" s="31"/>
      <c r="J33" s="24"/>
      <c r="K33" s="31"/>
      <c r="L33" s="24"/>
      <c r="M33" s="31"/>
      <c r="N33" s="24"/>
      <c r="O33" s="31"/>
      <c r="P33" s="24"/>
      <c r="Q33" s="27"/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73" workbookViewId="0">
      <selection activeCell="P52" sqref="P52"/>
    </sheetView>
  </sheetViews>
  <sheetFormatPr defaultRowHeight="14.4" x14ac:dyDescent="0.3"/>
  <cols>
    <col min="2" max="2" width="18.33203125" customWidth="1"/>
    <col min="3" max="3" width="15.886718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66</v>
      </c>
      <c r="B8" s="20" t="s">
        <v>99</v>
      </c>
      <c r="C8" s="21">
        <v>41767</v>
      </c>
      <c r="D8" s="22">
        <v>9</v>
      </c>
      <c r="E8" s="23">
        <v>6.2</v>
      </c>
      <c r="F8" s="24">
        <v>46</v>
      </c>
      <c r="G8" s="25" t="s">
        <v>48</v>
      </c>
      <c r="H8" s="24">
        <v>11</v>
      </c>
      <c r="I8" s="26">
        <v>16</v>
      </c>
      <c r="J8" s="24">
        <v>41</v>
      </c>
      <c r="K8" s="26">
        <v>130</v>
      </c>
      <c r="L8" s="24">
        <v>27</v>
      </c>
      <c r="M8" s="26">
        <v>7</v>
      </c>
      <c r="N8" s="24">
        <v>23</v>
      </c>
      <c r="O8" s="26">
        <v>12</v>
      </c>
      <c r="P8" s="24">
        <v>56</v>
      </c>
      <c r="Q8" s="27">
        <v>204</v>
      </c>
      <c r="R8" s="282"/>
    </row>
    <row r="9" spans="1:18" ht="15.6" x14ac:dyDescent="0.3">
      <c r="A9" s="6"/>
      <c r="B9" t="s">
        <v>100</v>
      </c>
      <c r="C9" s="21">
        <v>41849</v>
      </c>
      <c r="D9" s="28">
        <v>9</v>
      </c>
      <c r="E9" s="29">
        <v>5.9</v>
      </c>
      <c r="F9" s="24">
        <v>56</v>
      </c>
      <c r="G9" s="30" t="s">
        <v>52</v>
      </c>
      <c r="H9" s="24">
        <v>12</v>
      </c>
      <c r="I9" s="31">
        <v>12</v>
      </c>
      <c r="J9" s="24">
        <v>29</v>
      </c>
      <c r="K9" s="31">
        <v>145</v>
      </c>
      <c r="L9" s="24">
        <v>40</v>
      </c>
      <c r="M9" s="31">
        <v>9</v>
      </c>
      <c r="N9" s="24">
        <v>29</v>
      </c>
      <c r="O9" s="31">
        <v>6</v>
      </c>
      <c r="P9" s="24">
        <v>35</v>
      </c>
      <c r="Q9" s="27">
        <v>201</v>
      </c>
      <c r="R9" s="283"/>
    </row>
    <row r="10" spans="1:18" ht="31.2" x14ac:dyDescent="0.3">
      <c r="A10" s="6"/>
      <c r="B10" s="20" t="s">
        <v>101</v>
      </c>
      <c r="C10" s="21">
        <v>41914</v>
      </c>
      <c r="D10" s="28">
        <v>9</v>
      </c>
      <c r="E10" s="23">
        <v>5.9</v>
      </c>
      <c r="F10" s="24">
        <v>56</v>
      </c>
      <c r="G10" s="25" t="s">
        <v>51</v>
      </c>
      <c r="H10" s="24">
        <v>14</v>
      </c>
      <c r="I10" s="26">
        <v>11</v>
      </c>
      <c r="J10" s="24">
        <v>27</v>
      </c>
      <c r="K10" s="26">
        <v>140</v>
      </c>
      <c r="L10" s="24">
        <v>35</v>
      </c>
      <c r="M10" s="26">
        <v>12</v>
      </c>
      <c r="N10" s="24">
        <v>38</v>
      </c>
      <c r="O10" s="26">
        <v>7</v>
      </c>
      <c r="P10" s="24">
        <v>38</v>
      </c>
      <c r="Q10" s="27">
        <v>208</v>
      </c>
      <c r="R10" s="283"/>
    </row>
    <row r="11" spans="1:18" ht="31.2" x14ac:dyDescent="0.3">
      <c r="A11" s="6"/>
      <c r="B11" s="32" t="s">
        <v>102</v>
      </c>
      <c r="C11" s="33">
        <v>41908</v>
      </c>
      <c r="D11" s="28">
        <v>9</v>
      </c>
      <c r="E11" s="23">
        <v>6</v>
      </c>
      <c r="F11" s="24">
        <v>53</v>
      </c>
      <c r="G11" s="25" t="s">
        <v>235</v>
      </c>
      <c r="H11" s="24">
        <v>15</v>
      </c>
      <c r="I11" s="26">
        <v>15</v>
      </c>
      <c r="J11" s="24">
        <v>38</v>
      </c>
      <c r="K11" s="26">
        <v>140</v>
      </c>
      <c r="L11" s="24">
        <v>35</v>
      </c>
      <c r="M11" s="26">
        <v>13</v>
      </c>
      <c r="N11" s="24">
        <v>41</v>
      </c>
      <c r="O11" s="26">
        <v>10</v>
      </c>
      <c r="P11" s="24">
        <v>50</v>
      </c>
      <c r="Q11" s="27">
        <v>232</v>
      </c>
      <c r="R11" s="283"/>
    </row>
    <row r="12" spans="1:18" ht="15.6" x14ac:dyDescent="0.3">
      <c r="A12" s="6"/>
      <c r="B12" s="34" t="s">
        <v>103</v>
      </c>
      <c r="C12" s="21"/>
      <c r="D12" s="28"/>
      <c r="E12" s="23">
        <v>6.3</v>
      </c>
      <c r="F12" s="24"/>
      <c r="G12" s="25" t="s">
        <v>47</v>
      </c>
      <c r="H12" s="24"/>
      <c r="I12" s="26"/>
      <c r="J12" s="24"/>
      <c r="K12" s="26">
        <v>135</v>
      </c>
      <c r="L12" s="24"/>
      <c r="M12" s="26">
        <v>5</v>
      </c>
      <c r="N12" s="24"/>
      <c r="O12" s="26">
        <v>6</v>
      </c>
      <c r="P12" s="24"/>
      <c r="Q12" s="27"/>
      <c r="R12" s="283"/>
    </row>
    <row r="13" spans="1:18" ht="15.6" x14ac:dyDescent="0.3">
      <c r="A13" s="5"/>
      <c r="B13" s="35" t="s">
        <v>104</v>
      </c>
      <c r="C13" s="36">
        <v>41812</v>
      </c>
      <c r="D13" s="28">
        <v>9</v>
      </c>
      <c r="E13" s="23">
        <v>6.1</v>
      </c>
      <c r="F13" s="24">
        <v>50</v>
      </c>
      <c r="G13" s="25" t="s">
        <v>50</v>
      </c>
      <c r="H13" s="24">
        <v>16</v>
      </c>
      <c r="I13" s="26">
        <v>16</v>
      </c>
      <c r="J13" s="24">
        <v>41</v>
      </c>
      <c r="K13" s="26">
        <v>145</v>
      </c>
      <c r="L13" s="24">
        <v>40</v>
      </c>
      <c r="M13" s="26">
        <v>15</v>
      </c>
      <c r="N13" s="24">
        <v>47</v>
      </c>
      <c r="O13" s="26">
        <v>13</v>
      </c>
      <c r="P13" s="24">
        <v>58</v>
      </c>
      <c r="Q13" s="27">
        <v>252</v>
      </c>
      <c r="R13" s="284"/>
    </row>
    <row r="14" spans="1:18" ht="15.6" x14ac:dyDescent="0.3">
      <c r="A14" s="14"/>
      <c r="B14" s="35" t="s">
        <v>105</v>
      </c>
      <c r="C14" s="36">
        <v>41927</v>
      </c>
      <c r="D14" s="28">
        <v>9</v>
      </c>
      <c r="E14" s="23">
        <v>6</v>
      </c>
      <c r="F14" s="24">
        <v>53</v>
      </c>
      <c r="G14" s="25" t="s">
        <v>235</v>
      </c>
      <c r="H14" s="24">
        <v>14</v>
      </c>
      <c r="I14" s="26">
        <v>14</v>
      </c>
      <c r="J14" s="24">
        <v>35</v>
      </c>
      <c r="K14" s="26">
        <v>135</v>
      </c>
      <c r="L14" s="24">
        <v>30</v>
      </c>
      <c r="M14" s="26">
        <v>10</v>
      </c>
      <c r="N14" s="24">
        <v>32</v>
      </c>
      <c r="O14" s="26">
        <v>12</v>
      </c>
      <c r="P14" s="24">
        <v>56</v>
      </c>
      <c r="Q14" s="27">
        <v>220</v>
      </c>
      <c r="R14" s="12"/>
    </row>
    <row r="15" spans="1:18" ht="15.6" x14ac:dyDescent="0.3">
      <c r="A15" s="13"/>
      <c r="B15" s="35" t="s">
        <v>106</v>
      </c>
      <c r="C15" s="36">
        <v>41800</v>
      </c>
      <c r="D15" s="28">
        <v>9</v>
      </c>
      <c r="E15" s="23">
        <v>6.4</v>
      </c>
      <c r="F15" s="24">
        <v>38</v>
      </c>
      <c r="G15" s="25" t="s">
        <v>63</v>
      </c>
      <c r="H15" s="24">
        <v>13</v>
      </c>
      <c r="I15" s="26">
        <v>13</v>
      </c>
      <c r="J15" s="24">
        <v>32</v>
      </c>
      <c r="K15" s="26">
        <v>130</v>
      </c>
      <c r="L15" s="24">
        <v>27</v>
      </c>
      <c r="M15" s="26">
        <v>9</v>
      </c>
      <c r="N15" s="24">
        <v>29</v>
      </c>
      <c r="O15" s="26">
        <v>10</v>
      </c>
      <c r="P15" s="24">
        <v>50</v>
      </c>
      <c r="Q15" s="27">
        <v>189</v>
      </c>
      <c r="R15" s="11"/>
    </row>
    <row r="16" spans="1:18" ht="15.6" x14ac:dyDescent="0.3">
      <c r="A16" s="13"/>
      <c r="B16" s="35" t="s">
        <v>107</v>
      </c>
      <c r="C16" s="36">
        <v>41591</v>
      </c>
      <c r="D16" s="37">
        <v>10</v>
      </c>
      <c r="E16" s="23">
        <v>6.1</v>
      </c>
      <c r="F16" s="24">
        <v>42</v>
      </c>
      <c r="G16" s="25" t="s">
        <v>53</v>
      </c>
      <c r="H16" s="24">
        <v>10</v>
      </c>
      <c r="I16" s="26">
        <v>20</v>
      </c>
      <c r="J16" s="24">
        <v>38</v>
      </c>
      <c r="K16" s="26">
        <v>130</v>
      </c>
      <c r="L16" s="24">
        <v>20</v>
      </c>
      <c r="M16" s="26">
        <v>11</v>
      </c>
      <c r="N16" s="24">
        <v>29</v>
      </c>
      <c r="O16" s="26">
        <v>13</v>
      </c>
      <c r="P16" s="24">
        <v>49</v>
      </c>
      <c r="Q16" s="27">
        <v>188</v>
      </c>
      <c r="R16" s="11"/>
    </row>
    <row r="17" spans="1:18" ht="15.6" x14ac:dyDescent="0.3">
      <c r="A17" s="13"/>
      <c r="B17" s="38" t="s">
        <v>108</v>
      </c>
      <c r="C17" s="39">
        <v>41876</v>
      </c>
      <c r="D17" s="40">
        <v>9</v>
      </c>
      <c r="E17" s="23">
        <v>6.2</v>
      </c>
      <c r="F17" s="24">
        <v>46</v>
      </c>
      <c r="G17" s="25" t="s">
        <v>47</v>
      </c>
      <c r="H17" s="24">
        <v>13</v>
      </c>
      <c r="I17" s="26">
        <v>12</v>
      </c>
      <c r="J17" s="24">
        <v>32</v>
      </c>
      <c r="K17" s="26">
        <v>134</v>
      </c>
      <c r="L17" s="24">
        <v>30</v>
      </c>
      <c r="M17" s="26">
        <v>8</v>
      </c>
      <c r="N17" s="24">
        <v>26</v>
      </c>
      <c r="O17" s="26">
        <v>9</v>
      </c>
      <c r="P17" s="24">
        <v>46</v>
      </c>
      <c r="Q17" s="27">
        <v>193</v>
      </c>
      <c r="R17" s="11"/>
    </row>
    <row r="18" spans="1:18" ht="31.2" x14ac:dyDescent="0.3">
      <c r="A18" s="13"/>
      <c r="B18" s="46" t="s">
        <v>109</v>
      </c>
      <c r="C18" s="47">
        <v>41852</v>
      </c>
      <c r="D18" s="28">
        <v>9</v>
      </c>
      <c r="E18" s="23">
        <v>6</v>
      </c>
      <c r="F18" s="24">
        <v>53</v>
      </c>
      <c r="G18" s="25" t="s">
        <v>92</v>
      </c>
      <c r="H18" s="24">
        <v>10</v>
      </c>
      <c r="I18" s="26">
        <v>15</v>
      </c>
      <c r="J18" s="24">
        <v>25</v>
      </c>
      <c r="K18" s="26">
        <v>138</v>
      </c>
      <c r="L18" s="24">
        <v>33</v>
      </c>
      <c r="M18" s="26">
        <v>11</v>
      </c>
      <c r="N18" s="24">
        <v>35</v>
      </c>
      <c r="O18" s="26">
        <v>13</v>
      </c>
      <c r="P18" s="24">
        <v>58</v>
      </c>
      <c r="Q18" s="27">
        <v>214</v>
      </c>
      <c r="R18" s="11"/>
    </row>
    <row r="19" spans="1:18" ht="15.6" x14ac:dyDescent="0.3">
      <c r="A19" s="276"/>
      <c r="B19" s="46" t="s">
        <v>110</v>
      </c>
      <c r="C19" s="47">
        <v>41867</v>
      </c>
      <c r="D19" s="28">
        <v>9</v>
      </c>
      <c r="E19" s="23">
        <v>6.4</v>
      </c>
      <c r="F19" s="24">
        <v>38</v>
      </c>
      <c r="G19" s="25" t="s">
        <v>54</v>
      </c>
      <c r="H19" s="24">
        <v>9</v>
      </c>
      <c r="I19" s="26">
        <v>16</v>
      </c>
      <c r="J19" s="24">
        <v>41</v>
      </c>
      <c r="K19" s="26">
        <v>129</v>
      </c>
      <c r="L19" s="24">
        <v>27</v>
      </c>
      <c r="M19" s="26">
        <v>6</v>
      </c>
      <c r="N19" s="24">
        <v>20</v>
      </c>
      <c r="O19" s="26">
        <v>9</v>
      </c>
      <c r="P19" s="24">
        <v>46</v>
      </c>
      <c r="Q19" s="27">
        <v>181</v>
      </c>
      <c r="R19" s="275"/>
    </row>
    <row r="20" spans="1:18" ht="31.2" x14ac:dyDescent="0.3">
      <c r="A20" s="277"/>
      <c r="B20" s="46" t="s">
        <v>111</v>
      </c>
      <c r="C20" s="47">
        <v>41589</v>
      </c>
      <c r="D20" s="28">
        <v>10</v>
      </c>
      <c r="E20" s="23">
        <v>6.3</v>
      </c>
      <c r="F20" s="24">
        <v>35</v>
      </c>
      <c r="G20" s="25" t="s">
        <v>243</v>
      </c>
      <c r="H20" s="24">
        <v>21</v>
      </c>
      <c r="I20" s="26">
        <v>13</v>
      </c>
      <c r="J20" s="24">
        <v>32</v>
      </c>
      <c r="K20" s="26">
        <v>145</v>
      </c>
      <c r="L20" s="24">
        <v>27</v>
      </c>
      <c r="M20" s="26">
        <v>10</v>
      </c>
      <c r="N20" s="24">
        <v>26</v>
      </c>
      <c r="O20" s="26">
        <v>8</v>
      </c>
      <c r="P20" s="24">
        <v>29</v>
      </c>
      <c r="Q20" s="27">
        <v>170</v>
      </c>
      <c r="R20" s="11"/>
    </row>
    <row r="21" spans="1:18" ht="15.6" x14ac:dyDescent="0.3">
      <c r="A21" s="277"/>
      <c r="B21" s="46" t="s">
        <v>123</v>
      </c>
      <c r="C21" s="47">
        <v>41810</v>
      </c>
      <c r="D21" s="28">
        <v>9</v>
      </c>
      <c r="E21" s="23">
        <v>6.1</v>
      </c>
      <c r="F21" s="24">
        <v>50</v>
      </c>
      <c r="G21" s="25" t="s">
        <v>48</v>
      </c>
      <c r="H21" s="24">
        <v>11</v>
      </c>
      <c r="I21" s="26">
        <v>12</v>
      </c>
      <c r="J21" s="24">
        <v>49</v>
      </c>
      <c r="K21" s="26">
        <v>140</v>
      </c>
      <c r="L21" s="24">
        <v>35</v>
      </c>
      <c r="M21" s="26">
        <v>8</v>
      </c>
      <c r="N21" s="24">
        <v>26</v>
      </c>
      <c r="O21" s="26">
        <v>10</v>
      </c>
      <c r="P21" s="24">
        <v>50</v>
      </c>
      <c r="Q21" s="27">
        <v>221</v>
      </c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15.6" x14ac:dyDescent="0.3">
      <c r="A24" s="7"/>
      <c r="B24" s="46" t="s">
        <v>112</v>
      </c>
      <c r="C24" s="49">
        <v>41906</v>
      </c>
      <c r="D24" s="28">
        <v>9</v>
      </c>
      <c r="E24" s="29">
        <v>6.1</v>
      </c>
      <c r="F24" s="24">
        <v>50</v>
      </c>
      <c r="G24" s="48" t="s">
        <v>55</v>
      </c>
      <c r="H24" s="24">
        <v>10</v>
      </c>
      <c r="I24" s="31">
        <v>12</v>
      </c>
      <c r="J24" s="24">
        <v>24</v>
      </c>
      <c r="K24" s="31">
        <v>134</v>
      </c>
      <c r="L24" s="24">
        <v>22</v>
      </c>
      <c r="M24" s="31">
        <v>4</v>
      </c>
      <c r="N24" s="24">
        <v>43</v>
      </c>
      <c r="O24" s="31">
        <v>5</v>
      </c>
      <c r="P24" s="24">
        <v>50</v>
      </c>
      <c r="Q24" s="27">
        <v>209</v>
      </c>
      <c r="R24" s="4"/>
    </row>
    <row r="25" spans="1:18" ht="31.2" x14ac:dyDescent="0.3">
      <c r="A25" s="6"/>
      <c r="B25" s="50" t="s">
        <v>113</v>
      </c>
      <c r="C25" s="51">
        <v>41892</v>
      </c>
      <c r="D25" s="28">
        <v>9</v>
      </c>
      <c r="E25" s="29">
        <v>6.3</v>
      </c>
      <c r="F25" s="24">
        <v>42</v>
      </c>
      <c r="G25" s="48" t="s">
        <v>51</v>
      </c>
      <c r="H25" s="24">
        <v>8</v>
      </c>
      <c r="I25" s="31">
        <v>11</v>
      </c>
      <c r="J25" s="24">
        <v>22</v>
      </c>
      <c r="K25" s="31">
        <v>137</v>
      </c>
      <c r="L25" s="24">
        <v>23</v>
      </c>
      <c r="M25" s="31">
        <v>3</v>
      </c>
      <c r="N25" s="24">
        <v>36</v>
      </c>
      <c r="O25" s="31">
        <v>7</v>
      </c>
      <c r="P25" s="24">
        <v>56</v>
      </c>
      <c r="Q25" s="27">
        <v>187</v>
      </c>
      <c r="R25" s="4"/>
    </row>
    <row r="26" spans="1:18" ht="15.6" x14ac:dyDescent="0.3">
      <c r="A26" s="6"/>
      <c r="B26" s="46" t="s">
        <v>114</v>
      </c>
      <c r="C26" s="49">
        <v>41837</v>
      </c>
      <c r="D26" s="28">
        <v>9</v>
      </c>
      <c r="E26" s="29">
        <v>6</v>
      </c>
      <c r="F26" s="24">
        <v>53</v>
      </c>
      <c r="G26" s="48" t="s">
        <v>237</v>
      </c>
      <c r="H26" s="24">
        <v>10</v>
      </c>
      <c r="I26" s="31">
        <v>13</v>
      </c>
      <c r="J26" s="24">
        <v>26</v>
      </c>
      <c r="K26" s="31">
        <v>130</v>
      </c>
      <c r="L26" s="24">
        <v>20</v>
      </c>
      <c r="M26" s="31">
        <v>2</v>
      </c>
      <c r="N26" s="24">
        <v>30</v>
      </c>
      <c r="O26" s="31">
        <v>8</v>
      </c>
      <c r="P26" s="24">
        <v>58</v>
      </c>
      <c r="Q26" s="27">
        <v>197</v>
      </c>
      <c r="R26" s="4"/>
    </row>
    <row r="27" spans="1:18" ht="31.2" x14ac:dyDescent="0.3">
      <c r="A27" s="6"/>
      <c r="B27" s="46" t="s">
        <v>115</v>
      </c>
      <c r="C27" s="49">
        <v>41610</v>
      </c>
      <c r="D27" s="28">
        <v>10</v>
      </c>
      <c r="E27" s="29">
        <v>6.1</v>
      </c>
      <c r="F27" s="24">
        <v>42</v>
      </c>
      <c r="G27" s="48" t="s">
        <v>47</v>
      </c>
      <c r="H27" s="24">
        <v>12</v>
      </c>
      <c r="I27" s="31">
        <v>15</v>
      </c>
      <c r="J27" s="24">
        <v>53</v>
      </c>
      <c r="K27" s="31">
        <v>140</v>
      </c>
      <c r="L27" s="24">
        <v>25</v>
      </c>
      <c r="M27" s="31">
        <v>3</v>
      </c>
      <c r="N27" s="24">
        <v>25</v>
      </c>
      <c r="O27" s="31">
        <v>9</v>
      </c>
      <c r="P27" s="24">
        <v>50</v>
      </c>
      <c r="Q27" s="27">
        <v>207</v>
      </c>
      <c r="R27" s="4"/>
    </row>
    <row r="28" spans="1:18" ht="15.6" x14ac:dyDescent="0.3">
      <c r="A28" s="6"/>
      <c r="B28" s="50" t="s">
        <v>116</v>
      </c>
      <c r="C28" s="51">
        <v>41940</v>
      </c>
      <c r="D28" s="28">
        <v>9</v>
      </c>
      <c r="E28" s="29">
        <v>6.1</v>
      </c>
      <c r="F28" s="24">
        <v>50</v>
      </c>
      <c r="G28" s="48" t="s">
        <v>238</v>
      </c>
      <c r="H28" s="24">
        <v>6</v>
      </c>
      <c r="I28" s="31">
        <v>14</v>
      </c>
      <c r="J28" s="24">
        <v>28</v>
      </c>
      <c r="K28" s="31">
        <v>135</v>
      </c>
      <c r="L28" s="24">
        <v>23</v>
      </c>
      <c r="M28" s="31">
        <v>3</v>
      </c>
      <c r="N28" s="24">
        <v>25</v>
      </c>
      <c r="O28" s="31">
        <v>11</v>
      </c>
      <c r="P28" s="24">
        <v>63</v>
      </c>
      <c r="Q28" s="27">
        <v>195</v>
      </c>
      <c r="R28" s="4"/>
    </row>
    <row r="29" spans="1:18" ht="15.6" x14ac:dyDescent="0.3">
      <c r="A29" s="5"/>
      <c r="B29" s="53" t="s">
        <v>117</v>
      </c>
      <c r="C29" s="54">
        <v>41811</v>
      </c>
      <c r="D29" s="52">
        <v>9</v>
      </c>
      <c r="E29" s="29">
        <v>6.2</v>
      </c>
      <c r="F29" s="24">
        <v>46</v>
      </c>
      <c r="G29" s="48" t="s">
        <v>48</v>
      </c>
      <c r="H29" s="24">
        <v>5</v>
      </c>
      <c r="I29" s="31">
        <v>12</v>
      </c>
      <c r="J29" s="24">
        <v>24</v>
      </c>
      <c r="K29" s="31">
        <v>145</v>
      </c>
      <c r="L29" s="24">
        <v>27</v>
      </c>
      <c r="M29" s="31">
        <v>2</v>
      </c>
      <c r="N29" s="24">
        <v>30</v>
      </c>
      <c r="O29" s="31">
        <v>12</v>
      </c>
      <c r="P29" s="24">
        <v>64</v>
      </c>
      <c r="Q29" s="42">
        <v>196</v>
      </c>
      <c r="R29" s="4"/>
    </row>
    <row r="30" spans="1:18" ht="15.6" x14ac:dyDescent="0.3">
      <c r="A30" s="3"/>
      <c r="B30" s="53" t="s">
        <v>118</v>
      </c>
      <c r="C30" s="54">
        <v>41755</v>
      </c>
      <c r="D30" s="43">
        <v>9</v>
      </c>
      <c r="E30" s="29">
        <v>6.2</v>
      </c>
      <c r="F30" s="24">
        <v>46</v>
      </c>
      <c r="G30" s="48" t="s">
        <v>61</v>
      </c>
      <c r="H30" s="24">
        <v>3</v>
      </c>
      <c r="I30" s="31">
        <v>11</v>
      </c>
      <c r="J30" s="24">
        <v>22</v>
      </c>
      <c r="K30" s="31">
        <v>140</v>
      </c>
      <c r="L30" s="24">
        <v>25</v>
      </c>
      <c r="M30" s="31">
        <v>3</v>
      </c>
      <c r="N30" s="24">
        <v>36</v>
      </c>
      <c r="O30" s="31">
        <v>8</v>
      </c>
      <c r="P30" s="24">
        <v>58</v>
      </c>
      <c r="Q30" s="45">
        <v>190</v>
      </c>
      <c r="R30" s="12"/>
    </row>
    <row r="31" spans="1:18" ht="15.6" x14ac:dyDescent="0.3">
      <c r="A31" s="2"/>
      <c r="B31" s="53" t="s">
        <v>119</v>
      </c>
      <c r="C31" s="54">
        <v>41864</v>
      </c>
      <c r="D31" s="28">
        <v>9</v>
      </c>
      <c r="E31" s="29">
        <v>5.9</v>
      </c>
      <c r="F31" s="24">
        <v>56</v>
      </c>
      <c r="G31" s="48" t="s">
        <v>239</v>
      </c>
      <c r="H31" s="24">
        <v>16</v>
      </c>
      <c r="I31" s="31">
        <v>13</v>
      </c>
      <c r="J31" s="24">
        <v>26</v>
      </c>
      <c r="K31" s="31">
        <v>145</v>
      </c>
      <c r="L31" s="24">
        <v>27</v>
      </c>
      <c r="M31" s="31">
        <v>4</v>
      </c>
      <c r="N31" s="24">
        <v>49</v>
      </c>
      <c r="O31" s="31">
        <v>9</v>
      </c>
      <c r="P31" s="24">
        <v>60</v>
      </c>
      <c r="Q31" s="27">
        <v>234</v>
      </c>
      <c r="R31" s="11"/>
    </row>
    <row r="32" spans="1:18" ht="15.6" x14ac:dyDescent="0.3">
      <c r="A32" s="2"/>
      <c r="B32" s="53" t="s">
        <v>120</v>
      </c>
      <c r="C32" s="54">
        <v>41739</v>
      </c>
      <c r="D32" s="28">
        <v>9</v>
      </c>
      <c r="E32" s="29">
        <v>6</v>
      </c>
      <c r="F32" s="24">
        <v>53</v>
      </c>
      <c r="G32" s="48" t="s">
        <v>63</v>
      </c>
      <c r="H32" s="24">
        <v>12</v>
      </c>
      <c r="I32" s="31">
        <v>14</v>
      </c>
      <c r="J32" s="24">
        <v>28</v>
      </c>
      <c r="K32" s="31">
        <v>135</v>
      </c>
      <c r="L32" s="24">
        <v>22</v>
      </c>
      <c r="M32" s="31">
        <v>2</v>
      </c>
      <c r="N32" s="24">
        <v>30</v>
      </c>
      <c r="O32" s="31">
        <v>9</v>
      </c>
      <c r="P32" s="24">
        <v>60</v>
      </c>
      <c r="Q32" s="27">
        <v>205</v>
      </c>
      <c r="R32" s="11"/>
    </row>
    <row r="33" spans="1:18" ht="27.6" x14ac:dyDescent="0.3">
      <c r="A33" s="2"/>
      <c r="B33" s="53" t="s">
        <v>121</v>
      </c>
      <c r="C33" s="54">
        <v>41613</v>
      </c>
      <c r="D33" s="28">
        <v>10</v>
      </c>
      <c r="E33" s="29">
        <v>6.4</v>
      </c>
      <c r="F33" s="24">
        <v>38</v>
      </c>
      <c r="G33" s="48" t="s">
        <v>240</v>
      </c>
      <c r="H33" s="24">
        <v>2</v>
      </c>
      <c r="I33" s="31">
        <v>20</v>
      </c>
      <c r="J33" s="24">
        <v>33</v>
      </c>
      <c r="K33" s="31">
        <v>150</v>
      </c>
      <c r="L33" s="24">
        <v>22</v>
      </c>
      <c r="M33" s="31">
        <v>3</v>
      </c>
      <c r="N33" s="24">
        <v>29</v>
      </c>
      <c r="O33" s="31">
        <v>11</v>
      </c>
      <c r="P33" s="24">
        <v>56</v>
      </c>
      <c r="Q33" s="27">
        <v>180</v>
      </c>
      <c r="R33" s="11"/>
    </row>
    <row r="34" spans="1:18" ht="15.6" x14ac:dyDescent="0.3">
      <c r="A34" s="2"/>
      <c r="B34" s="53" t="s">
        <v>122</v>
      </c>
      <c r="C34" s="54">
        <v>41778</v>
      </c>
      <c r="D34" s="28">
        <v>9</v>
      </c>
      <c r="E34" s="29">
        <v>6.5</v>
      </c>
      <c r="F34" s="24">
        <v>35</v>
      </c>
      <c r="G34" s="48" t="s">
        <v>236</v>
      </c>
      <c r="H34" s="24">
        <v>2</v>
      </c>
      <c r="I34" s="31">
        <v>15</v>
      </c>
      <c r="J34" s="24">
        <v>30</v>
      </c>
      <c r="K34" s="31">
        <v>129</v>
      </c>
      <c r="L34" s="24">
        <v>19</v>
      </c>
      <c r="M34" s="31">
        <v>3</v>
      </c>
      <c r="N34" s="24">
        <v>36</v>
      </c>
      <c r="O34" s="31">
        <v>13</v>
      </c>
      <c r="P34" s="24">
        <v>65</v>
      </c>
      <c r="Q34" s="27">
        <v>187</v>
      </c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1:R1"/>
    <mergeCell ref="A2:R2"/>
    <mergeCell ref="A3:J3"/>
    <mergeCell ref="M4:R4"/>
    <mergeCell ref="A23:R23"/>
    <mergeCell ref="A6:R6"/>
    <mergeCell ref="A8:A13"/>
    <mergeCell ref="R8:R13"/>
    <mergeCell ref="A14:A19"/>
    <mergeCell ref="R14:R19"/>
    <mergeCell ref="A20:A22"/>
    <mergeCell ref="R20:R22"/>
    <mergeCell ref="A24:A29"/>
    <mergeCell ref="R24:R29"/>
    <mergeCell ref="A30:A35"/>
    <mergeCell ref="R30:R35"/>
    <mergeCell ref="A36:A38"/>
    <mergeCell ref="R36:R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9" workbookViewId="0">
      <selection activeCell="H43" sqref="H43"/>
    </sheetView>
  </sheetViews>
  <sheetFormatPr defaultRowHeight="14.4" x14ac:dyDescent="0.3"/>
  <cols>
    <col min="2" max="2" width="25.44140625" customWidth="1"/>
    <col min="3" max="3" width="15.1093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67</v>
      </c>
      <c r="B8" s="20" t="s">
        <v>124</v>
      </c>
      <c r="C8" s="21">
        <v>42348</v>
      </c>
      <c r="D8" s="22">
        <v>8</v>
      </c>
      <c r="E8" s="23">
        <v>6.7</v>
      </c>
      <c r="F8" s="24">
        <v>35</v>
      </c>
      <c r="G8" s="25">
        <v>5.58</v>
      </c>
      <c r="H8" s="24">
        <v>23</v>
      </c>
      <c r="I8" s="26">
        <v>21</v>
      </c>
      <c r="J8" s="24">
        <v>62</v>
      </c>
      <c r="K8" s="26">
        <v>130</v>
      </c>
      <c r="L8" s="24">
        <v>40</v>
      </c>
      <c r="M8" s="26">
        <v>10</v>
      </c>
      <c r="N8" s="24">
        <v>41</v>
      </c>
      <c r="O8" s="26">
        <v>11</v>
      </c>
      <c r="P8" s="24">
        <v>62</v>
      </c>
      <c r="Q8" s="27">
        <v>263</v>
      </c>
      <c r="R8" s="282"/>
    </row>
    <row r="9" spans="1:18" ht="15.6" x14ac:dyDescent="0.3">
      <c r="A9" s="6"/>
      <c r="B9" t="s">
        <v>125</v>
      </c>
      <c r="C9" s="21">
        <v>41719</v>
      </c>
      <c r="D9" s="28">
        <v>9</v>
      </c>
      <c r="E9" s="29">
        <v>6.8</v>
      </c>
      <c r="F9" s="24">
        <v>28</v>
      </c>
      <c r="G9" s="30">
        <v>5.51</v>
      </c>
      <c r="H9" s="24">
        <v>23</v>
      </c>
      <c r="I9" s="31">
        <v>19</v>
      </c>
      <c r="J9" s="24">
        <v>52</v>
      </c>
      <c r="K9" s="31">
        <v>144</v>
      </c>
      <c r="L9" s="24">
        <v>39</v>
      </c>
      <c r="M9" s="31">
        <v>11</v>
      </c>
      <c r="N9" s="24">
        <v>37</v>
      </c>
      <c r="O9" s="31">
        <v>12</v>
      </c>
      <c r="P9" s="24">
        <v>56</v>
      </c>
      <c r="Q9" s="27">
        <v>235</v>
      </c>
      <c r="R9" s="283"/>
    </row>
    <row r="10" spans="1:18" ht="15.6" x14ac:dyDescent="0.3">
      <c r="A10" s="6"/>
      <c r="B10" s="20" t="s">
        <v>126</v>
      </c>
      <c r="C10" s="21">
        <v>42348</v>
      </c>
      <c r="D10" s="28">
        <v>8</v>
      </c>
      <c r="E10" s="23">
        <v>6.9</v>
      </c>
      <c r="F10" s="24">
        <v>31</v>
      </c>
      <c r="G10" s="25">
        <v>5.59</v>
      </c>
      <c r="H10" s="24">
        <v>22</v>
      </c>
      <c r="I10" s="26">
        <v>20</v>
      </c>
      <c r="J10" s="24">
        <v>61</v>
      </c>
      <c r="K10" s="26">
        <v>132</v>
      </c>
      <c r="L10" s="24">
        <v>42</v>
      </c>
      <c r="M10" s="26">
        <v>10</v>
      </c>
      <c r="N10" s="24">
        <v>41</v>
      </c>
      <c r="O10" s="26">
        <v>14</v>
      </c>
      <c r="P10" s="24">
        <v>66</v>
      </c>
      <c r="Q10" s="27">
        <v>263</v>
      </c>
      <c r="R10" s="283"/>
    </row>
    <row r="11" spans="1:18" ht="15.6" x14ac:dyDescent="0.3">
      <c r="A11" s="6"/>
      <c r="B11" s="32" t="s">
        <v>127</v>
      </c>
      <c r="C11" s="33">
        <v>42119</v>
      </c>
      <c r="D11" s="28">
        <v>8</v>
      </c>
      <c r="E11" s="23">
        <v>7</v>
      </c>
      <c r="F11" s="24">
        <v>26</v>
      </c>
      <c r="G11" s="25">
        <v>6.01</v>
      </c>
      <c r="H11" s="24">
        <v>22</v>
      </c>
      <c r="I11" s="26">
        <v>20</v>
      </c>
      <c r="J11" s="24">
        <v>61</v>
      </c>
      <c r="K11" s="26">
        <v>130</v>
      </c>
      <c r="L11" s="24">
        <v>40</v>
      </c>
      <c r="M11" s="26">
        <v>9</v>
      </c>
      <c r="N11" s="24">
        <v>38</v>
      </c>
      <c r="O11" s="26">
        <v>12</v>
      </c>
      <c r="P11" s="24">
        <v>64</v>
      </c>
      <c r="Q11" s="27">
        <v>251</v>
      </c>
      <c r="R11" s="283"/>
    </row>
    <row r="12" spans="1:18" ht="15.6" x14ac:dyDescent="0.3">
      <c r="A12" s="6"/>
      <c r="B12" s="34" t="s">
        <v>128</v>
      </c>
      <c r="C12" s="21">
        <v>42304</v>
      </c>
      <c r="D12" s="28">
        <v>8</v>
      </c>
      <c r="E12" s="23">
        <v>6.7</v>
      </c>
      <c r="F12" s="24">
        <v>35</v>
      </c>
      <c r="G12" s="25">
        <v>5.55</v>
      </c>
      <c r="H12" s="24">
        <v>23</v>
      </c>
      <c r="I12" s="26">
        <v>20</v>
      </c>
      <c r="J12" s="24">
        <v>61</v>
      </c>
      <c r="K12" s="26">
        <v>135</v>
      </c>
      <c r="L12" s="24">
        <v>45</v>
      </c>
      <c r="M12" s="26">
        <v>8</v>
      </c>
      <c r="N12" s="24">
        <v>35</v>
      </c>
      <c r="O12" s="26">
        <v>8</v>
      </c>
      <c r="P12" s="24">
        <v>57</v>
      </c>
      <c r="Q12" s="27">
        <v>256</v>
      </c>
      <c r="R12" s="283"/>
    </row>
    <row r="13" spans="1:18" ht="15.6" x14ac:dyDescent="0.3">
      <c r="A13" s="5"/>
      <c r="B13" s="35" t="s">
        <v>129</v>
      </c>
      <c r="C13" s="36">
        <v>42023</v>
      </c>
      <c r="D13" s="28">
        <v>9</v>
      </c>
      <c r="E13" s="23">
        <v>6.7</v>
      </c>
      <c r="F13" s="24">
        <v>31</v>
      </c>
      <c r="G13" s="25">
        <v>6</v>
      </c>
      <c r="H13" s="24">
        <v>21</v>
      </c>
      <c r="I13" s="26">
        <v>20</v>
      </c>
      <c r="J13" s="24">
        <v>55</v>
      </c>
      <c r="K13" s="26">
        <v>146</v>
      </c>
      <c r="L13" s="24">
        <v>41</v>
      </c>
      <c r="M13" s="26">
        <v>10</v>
      </c>
      <c r="N13" s="24">
        <v>34</v>
      </c>
      <c r="O13" s="26">
        <v>12</v>
      </c>
      <c r="P13" s="24">
        <v>56</v>
      </c>
      <c r="Q13" s="27">
        <v>238</v>
      </c>
      <c r="R13" s="284"/>
    </row>
    <row r="14" spans="1:18" ht="15.6" x14ac:dyDescent="0.3">
      <c r="A14" s="14"/>
      <c r="B14" s="35" t="s">
        <v>130</v>
      </c>
      <c r="C14" s="36">
        <v>42293</v>
      </c>
      <c r="D14" s="28">
        <v>8</v>
      </c>
      <c r="E14" s="23">
        <v>7.1</v>
      </c>
      <c r="F14" s="24">
        <v>25</v>
      </c>
      <c r="G14" s="25">
        <v>5.3</v>
      </c>
      <c r="H14" s="24">
        <v>31</v>
      </c>
      <c r="I14" s="26">
        <v>22</v>
      </c>
      <c r="J14" s="24">
        <v>63</v>
      </c>
      <c r="K14" s="26">
        <v>140</v>
      </c>
      <c r="L14" s="24">
        <v>50</v>
      </c>
      <c r="M14" s="26">
        <v>11</v>
      </c>
      <c r="N14" s="24">
        <v>46</v>
      </c>
      <c r="O14" s="26">
        <v>6</v>
      </c>
      <c r="P14" s="24">
        <v>52</v>
      </c>
      <c r="Q14" s="27">
        <v>267</v>
      </c>
      <c r="R14" s="12"/>
    </row>
    <row r="15" spans="1:18" ht="15.6" x14ac:dyDescent="0.3">
      <c r="A15" s="13"/>
      <c r="B15" s="35" t="s">
        <v>131</v>
      </c>
      <c r="C15" s="36">
        <v>42171</v>
      </c>
      <c r="D15" s="28">
        <v>8</v>
      </c>
      <c r="E15" s="23">
        <v>7.3</v>
      </c>
      <c r="F15" s="24">
        <v>19</v>
      </c>
      <c r="G15" s="25">
        <v>5.48</v>
      </c>
      <c r="H15" s="24">
        <v>25</v>
      </c>
      <c r="I15" s="26">
        <v>21</v>
      </c>
      <c r="J15" s="24">
        <v>62</v>
      </c>
      <c r="K15" s="26">
        <v>134</v>
      </c>
      <c r="L15" s="24">
        <v>44</v>
      </c>
      <c r="M15" s="26">
        <v>9</v>
      </c>
      <c r="N15" s="24">
        <v>38</v>
      </c>
      <c r="O15" s="26">
        <v>8</v>
      </c>
      <c r="P15" s="24">
        <v>57</v>
      </c>
      <c r="Q15" s="27">
        <v>245</v>
      </c>
      <c r="R15" s="11"/>
    </row>
    <row r="16" spans="1:18" ht="15.6" x14ac:dyDescent="0.3">
      <c r="A16" s="13"/>
      <c r="B16" s="35" t="s">
        <v>132</v>
      </c>
      <c r="C16" s="36">
        <v>42103</v>
      </c>
      <c r="D16" s="37">
        <v>8</v>
      </c>
      <c r="E16" s="23">
        <v>6.7</v>
      </c>
      <c r="F16" s="24">
        <v>35</v>
      </c>
      <c r="G16" s="25">
        <v>6.06</v>
      </c>
      <c r="H16" s="24">
        <v>21</v>
      </c>
      <c r="I16" s="26">
        <v>22</v>
      </c>
      <c r="J16" s="24">
        <v>63</v>
      </c>
      <c r="K16" s="26">
        <v>140</v>
      </c>
      <c r="L16" s="24">
        <v>50</v>
      </c>
      <c r="M16" s="26">
        <v>8</v>
      </c>
      <c r="N16" s="24">
        <v>35</v>
      </c>
      <c r="O16" s="26">
        <v>6</v>
      </c>
      <c r="P16" s="24">
        <v>52</v>
      </c>
      <c r="Q16" s="27">
        <v>256</v>
      </c>
      <c r="R16" s="11"/>
    </row>
    <row r="17" spans="1:18" ht="15.6" x14ac:dyDescent="0.3">
      <c r="A17" s="13"/>
      <c r="B17" s="38" t="s">
        <v>133</v>
      </c>
      <c r="C17" s="39">
        <v>41978</v>
      </c>
      <c r="D17" s="40">
        <v>9</v>
      </c>
      <c r="E17" s="23">
        <v>6.9</v>
      </c>
      <c r="F17" s="24">
        <v>25</v>
      </c>
      <c r="G17" s="25">
        <v>5.59</v>
      </c>
      <c r="H17" s="24">
        <v>21</v>
      </c>
      <c r="I17" s="26">
        <v>23</v>
      </c>
      <c r="J17" s="24">
        <v>60</v>
      </c>
      <c r="K17" s="26">
        <v>148</v>
      </c>
      <c r="L17" s="24">
        <v>43</v>
      </c>
      <c r="M17" s="26">
        <v>11</v>
      </c>
      <c r="N17" s="24">
        <v>37</v>
      </c>
      <c r="O17" s="26">
        <v>13</v>
      </c>
      <c r="P17" s="24">
        <v>59</v>
      </c>
      <c r="Q17" s="27">
        <v>245</v>
      </c>
      <c r="R17" s="11"/>
    </row>
    <row r="18" spans="1:18" ht="15.6" x14ac:dyDescent="0.3">
      <c r="A18" s="13"/>
      <c r="B18" s="46" t="s">
        <v>134</v>
      </c>
      <c r="C18" s="47">
        <v>42004</v>
      </c>
      <c r="D18" s="28">
        <v>9</v>
      </c>
      <c r="E18" s="23">
        <v>6.8</v>
      </c>
      <c r="F18" s="24">
        <v>28</v>
      </c>
      <c r="G18" s="25">
        <v>5.33</v>
      </c>
      <c r="H18" s="24">
        <v>29</v>
      </c>
      <c r="I18" s="26">
        <v>22</v>
      </c>
      <c r="J18" s="24">
        <v>59</v>
      </c>
      <c r="K18" s="26">
        <v>147</v>
      </c>
      <c r="L18" s="24">
        <v>42</v>
      </c>
      <c r="M18" s="26">
        <v>12</v>
      </c>
      <c r="N18" s="24">
        <v>40</v>
      </c>
      <c r="O18" s="26">
        <v>10</v>
      </c>
      <c r="P18" s="24">
        <v>52</v>
      </c>
      <c r="Q18" s="27">
        <v>250</v>
      </c>
      <c r="R18" s="11"/>
    </row>
    <row r="19" spans="1:18" ht="15.6" x14ac:dyDescent="0.3">
      <c r="A19" s="276"/>
      <c r="B19" s="46" t="s">
        <v>135</v>
      </c>
      <c r="C19" s="47">
        <v>41997</v>
      </c>
      <c r="D19" s="28">
        <v>9</v>
      </c>
      <c r="E19" s="23">
        <v>6.8</v>
      </c>
      <c r="F19" s="24">
        <v>28</v>
      </c>
      <c r="G19" s="25">
        <v>5.31</v>
      </c>
      <c r="H19" s="24">
        <v>29</v>
      </c>
      <c r="I19" s="26">
        <v>23</v>
      </c>
      <c r="J19" s="24">
        <v>60</v>
      </c>
      <c r="K19" s="26">
        <v>148</v>
      </c>
      <c r="L19" s="24">
        <v>44</v>
      </c>
      <c r="M19" s="26">
        <v>11</v>
      </c>
      <c r="N19" s="24">
        <v>37</v>
      </c>
      <c r="O19" s="26">
        <v>9</v>
      </c>
      <c r="P19" s="24">
        <v>49</v>
      </c>
      <c r="Q19" s="27">
        <v>247</v>
      </c>
      <c r="R19" s="275"/>
    </row>
    <row r="20" spans="1:18" ht="15.6" x14ac:dyDescent="0.3">
      <c r="A20" s="277"/>
      <c r="B20" s="46"/>
      <c r="C20" s="47"/>
      <c r="D20" s="28"/>
      <c r="E20" s="23"/>
      <c r="F20" s="24"/>
      <c r="G20" s="25"/>
      <c r="H20" s="24"/>
      <c r="I20" s="26"/>
      <c r="J20" s="24"/>
      <c r="K20" s="26"/>
      <c r="L20" s="24"/>
      <c r="M20" s="26"/>
      <c r="N20" s="24"/>
      <c r="O20" s="26"/>
      <c r="P20" s="24"/>
      <c r="Q20" s="27"/>
      <c r="R20" s="11"/>
    </row>
    <row r="21" spans="1:18" ht="15.6" x14ac:dyDescent="0.3">
      <c r="A21" s="277"/>
      <c r="B21" s="46"/>
      <c r="C21" s="47"/>
      <c r="D21" s="28"/>
      <c r="E21" s="23"/>
      <c r="F21" s="24"/>
      <c r="G21" s="25"/>
      <c r="H21" s="24"/>
      <c r="I21" s="26"/>
      <c r="J21" s="24"/>
      <c r="K21" s="26"/>
      <c r="L21" s="24"/>
      <c r="M21" s="26"/>
      <c r="N21" s="24"/>
      <c r="O21" s="26"/>
      <c r="P21" s="24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15.6" x14ac:dyDescent="0.3">
      <c r="A24" s="7"/>
      <c r="B24" s="46" t="s">
        <v>136</v>
      </c>
      <c r="C24" s="49">
        <v>42242</v>
      </c>
      <c r="D24" s="28">
        <v>8</v>
      </c>
      <c r="E24" s="29">
        <v>6.6</v>
      </c>
      <c r="F24" s="24">
        <v>29</v>
      </c>
      <c r="G24" s="48">
        <v>5.4</v>
      </c>
      <c r="H24" s="24">
        <v>20</v>
      </c>
      <c r="I24" s="31">
        <v>24</v>
      </c>
      <c r="J24" s="24">
        <v>59</v>
      </c>
      <c r="K24" s="31">
        <v>145</v>
      </c>
      <c r="L24" s="24">
        <v>40</v>
      </c>
      <c r="M24" s="31">
        <v>2</v>
      </c>
      <c r="N24" s="24">
        <v>49</v>
      </c>
      <c r="O24" s="31">
        <v>10</v>
      </c>
      <c r="P24" s="24">
        <v>66</v>
      </c>
      <c r="Q24" s="27">
        <v>263</v>
      </c>
      <c r="R24" s="4"/>
    </row>
    <row r="25" spans="1:18" ht="15.6" x14ac:dyDescent="0.3">
      <c r="A25" s="6"/>
      <c r="B25" s="50" t="s">
        <v>137</v>
      </c>
      <c r="C25" s="51">
        <v>42037</v>
      </c>
      <c r="D25" s="28">
        <v>8</v>
      </c>
      <c r="E25" s="29">
        <v>6.8</v>
      </c>
      <c r="F25" s="24">
        <v>25</v>
      </c>
      <c r="G25" s="48">
        <v>6.14</v>
      </c>
      <c r="H25" s="24">
        <v>12</v>
      </c>
      <c r="I25" s="31">
        <v>20</v>
      </c>
      <c r="J25" s="24">
        <v>52</v>
      </c>
      <c r="K25" s="31">
        <v>129</v>
      </c>
      <c r="L25" s="24">
        <v>27</v>
      </c>
      <c r="M25" s="31">
        <v>2</v>
      </c>
      <c r="N25" s="24">
        <v>49</v>
      </c>
      <c r="O25" s="31">
        <v>8</v>
      </c>
      <c r="P25" s="24">
        <v>64</v>
      </c>
      <c r="Q25" s="27">
        <v>229</v>
      </c>
      <c r="R25" s="4"/>
    </row>
    <row r="26" spans="1:18" ht="15.6" x14ac:dyDescent="0.3">
      <c r="A26" s="6"/>
      <c r="B26" s="46" t="s">
        <v>138</v>
      </c>
      <c r="C26" s="49">
        <v>42073</v>
      </c>
      <c r="D26" s="28">
        <v>9</v>
      </c>
      <c r="E26" s="29">
        <v>6.7</v>
      </c>
      <c r="F26" s="24">
        <v>20</v>
      </c>
      <c r="G26" s="48">
        <v>5.31</v>
      </c>
      <c r="H26" s="24">
        <v>21</v>
      </c>
      <c r="I26" s="31">
        <v>21</v>
      </c>
      <c r="J26" s="24">
        <v>49</v>
      </c>
      <c r="K26" s="31">
        <v>131</v>
      </c>
      <c r="L26" s="24">
        <v>20</v>
      </c>
      <c r="M26" s="31">
        <v>3</v>
      </c>
      <c r="N26" s="24">
        <v>42</v>
      </c>
      <c r="O26" s="31">
        <v>11</v>
      </c>
      <c r="P26" s="24">
        <v>63</v>
      </c>
      <c r="Q26" s="27">
        <v>215</v>
      </c>
      <c r="R26" s="4"/>
    </row>
    <row r="27" spans="1:18" ht="15.6" x14ac:dyDescent="0.3">
      <c r="A27" s="6"/>
      <c r="B27" s="46" t="s">
        <v>139</v>
      </c>
      <c r="C27" s="49">
        <v>42219</v>
      </c>
      <c r="D27" s="28">
        <v>8</v>
      </c>
      <c r="E27" s="29">
        <v>6.4</v>
      </c>
      <c r="F27" s="24">
        <v>35</v>
      </c>
      <c r="G27" s="48">
        <v>6.11</v>
      </c>
      <c r="H27" s="24">
        <v>12</v>
      </c>
      <c r="I27" s="31">
        <v>19</v>
      </c>
      <c r="J27" s="24">
        <v>49</v>
      </c>
      <c r="K27" s="31">
        <v>130</v>
      </c>
      <c r="L27" s="24">
        <v>27</v>
      </c>
      <c r="M27" s="31">
        <v>2</v>
      </c>
      <c r="N27" s="24">
        <v>49</v>
      </c>
      <c r="O27" s="31">
        <v>0</v>
      </c>
      <c r="P27" s="24">
        <v>46</v>
      </c>
      <c r="Q27" s="27">
        <v>218</v>
      </c>
      <c r="R27" s="4"/>
    </row>
    <row r="28" spans="1:18" ht="15.6" x14ac:dyDescent="0.3">
      <c r="A28" s="6"/>
      <c r="B28" s="50" t="s">
        <v>140</v>
      </c>
      <c r="C28" s="51">
        <v>42263</v>
      </c>
      <c r="D28" s="28">
        <v>8</v>
      </c>
      <c r="E28" s="29">
        <v>6.4</v>
      </c>
      <c r="F28" s="24">
        <v>35</v>
      </c>
      <c r="G28" s="48">
        <v>6.21</v>
      </c>
      <c r="H28" s="24">
        <v>10</v>
      </c>
      <c r="I28" s="31">
        <v>22</v>
      </c>
      <c r="J28" s="24">
        <v>56</v>
      </c>
      <c r="K28" s="31">
        <v>132</v>
      </c>
      <c r="L28" s="24">
        <v>29</v>
      </c>
      <c r="M28" s="31">
        <v>2</v>
      </c>
      <c r="N28" s="24">
        <v>49</v>
      </c>
      <c r="O28" s="31">
        <v>1</v>
      </c>
      <c r="P28" s="24">
        <v>50</v>
      </c>
      <c r="Q28" s="27">
        <v>229</v>
      </c>
      <c r="R28" s="4"/>
    </row>
    <row r="29" spans="1:18" ht="15.6" x14ac:dyDescent="0.3">
      <c r="A29" s="5"/>
      <c r="B29" s="53" t="s">
        <v>141</v>
      </c>
      <c r="C29" s="54">
        <v>42234</v>
      </c>
      <c r="D29" s="52">
        <v>8</v>
      </c>
      <c r="E29" s="29">
        <v>6.6</v>
      </c>
      <c r="F29" s="24">
        <v>31</v>
      </c>
      <c r="G29" s="48">
        <v>6.33</v>
      </c>
      <c r="H29" s="24">
        <v>8</v>
      </c>
      <c r="I29" s="31">
        <v>21</v>
      </c>
      <c r="J29" s="24">
        <v>54</v>
      </c>
      <c r="K29" s="31">
        <v>135</v>
      </c>
      <c r="L29" s="24">
        <v>30</v>
      </c>
      <c r="M29" s="31">
        <v>2</v>
      </c>
      <c r="N29" s="24">
        <v>49</v>
      </c>
      <c r="O29" s="31">
        <v>0</v>
      </c>
      <c r="P29" s="24">
        <v>46</v>
      </c>
      <c r="Q29" s="42">
        <v>218</v>
      </c>
      <c r="R29" s="4"/>
    </row>
    <row r="30" spans="1:18" ht="15.6" x14ac:dyDescent="0.3">
      <c r="A30" s="3"/>
      <c r="B30" s="53" t="s">
        <v>142</v>
      </c>
      <c r="C30" s="54">
        <v>42172</v>
      </c>
      <c r="D30" s="43">
        <v>8</v>
      </c>
      <c r="E30" s="29">
        <v>6.5</v>
      </c>
      <c r="F30" s="24">
        <v>33</v>
      </c>
      <c r="G30" s="48">
        <v>6.4</v>
      </c>
      <c r="H30" s="24">
        <v>7</v>
      </c>
      <c r="I30" s="31">
        <v>20</v>
      </c>
      <c r="J30" s="24">
        <v>52</v>
      </c>
      <c r="K30" s="31">
        <v>130</v>
      </c>
      <c r="L30" s="24">
        <v>27</v>
      </c>
      <c r="M30" s="31">
        <v>2</v>
      </c>
      <c r="N30" s="24">
        <v>49</v>
      </c>
      <c r="O30" s="31">
        <v>4</v>
      </c>
      <c r="P30" s="24">
        <v>58</v>
      </c>
      <c r="Q30" s="45">
        <v>226</v>
      </c>
      <c r="R30" s="12"/>
    </row>
    <row r="31" spans="1:18" ht="15.6" x14ac:dyDescent="0.3">
      <c r="A31" s="2"/>
      <c r="B31" s="53" t="s">
        <v>143</v>
      </c>
      <c r="C31" s="54">
        <v>41756</v>
      </c>
      <c r="D31" s="28">
        <v>9</v>
      </c>
      <c r="E31" s="29">
        <v>7</v>
      </c>
      <c r="F31" s="24">
        <v>13</v>
      </c>
      <c r="G31" s="48">
        <v>6.4</v>
      </c>
      <c r="H31" s="24">
        <v>6</v>
      </c>
      <c r="I31" s="31">
        <v>24</v>
      </c>
      <c r="J31" s="24">
        <v>56</v>
      </c>
      <c r="K31" s="31">
        <v>127</v>
      </c>
      <c r="L31" s="24">
        <v>19</v>
      </c>
      <c r="M31" s="31">
        <v>3</v>
      </c>
      <c r="N31" s="24">
        <v>42</v>
      </c>
      <c r="O31" s="31">
        <v>9</v>
      </c>
      <c r="P31" s="24">
        <v>61</v>
      </c>
      <c r="Q31" s="27">
        <v>197</v>
      </c>
      <c r="R31" s="11"/>
    </row>
    <row r="32" spans="1:18" ht="15.6" x14ac:dyDescent="0.3">
      <c r="A32" s="2"/>
      <c r="B32" s="53" t="s">
        <v>144</v>
      </c>
      <c r="C32" s="54" t="s">
        <v>247</v>
      </c>
      <c r="D32" s="28">
        <v>9</v>
      </c>
      <c r="E32" s="29">
        <v>7</v>
      </c>
      <c r="F32" s="24">
        <v>13</v>
      </c>
      <c r="G32" s="48">
        <v>6.33</v>
      </c>
      <c r="H32" s="24">
        <v>7</v>
      </c>
      <c r="I32" s="31">
        <v>21</v>
      </c>
      <c r="J32" s="24">
        <v>49</v>
      </c>
      <c r="K32" s="31">
        <v>129</v>
      </c>
      <c r="L32" s="24">
        <v>19</v>
      </c>
      <c r="M32" s="31">
        <v>2</v>
      </c>
      <c r="N32" s="24">
        <v>35</v>
      </c>
      <c r="O32" s="31">
        <v>7</v>
      </c>
      <c r="P32" s="24">
        <v>57</v>
      </c>
      <c r="Q32" s="27">
        <v>182</v>
      </c>
      <c r="R32" s="11"/>
    </row>
    <row r="33" spans="1:18" ht="15.6" x14ac:dyDescent="0.3">
      <c r="A33" s="2"/>
      <c r="B33" s="53" t="s">
        <v>145</v>
      </c>
      <c r="C33" s="54">
        <v>42258</v>
      </c>
      <c r="D33" s="28">
        <v>8</v>
      </c>
      <c r="E33" s="29">
        <v>6.4</v>
      </c>
      <c r="F33" s="24">
        <v>35</v>
      </c>
      <c r="G33" s="48">
        <v>6.42</v>
      </c>
      <c r="H33" s="24">
        <v>7</v>
      </c>
      <c r="I33" s="31">
        <v>22</v>
      </c>
      <c r="J33" s="24">
        <v>56</v>
      </c>
      <c r="K33" s="31">
        <v>134</v>
      </c>
      <c r="L33" s="24">
        <v>29</v>
      </c>
      <c r="M33" s="31">
        <v>2</v>
      </c>
      <c r="N33" s="24">
        <v>49</v>
      </c>
      <c r="O33" s="31">
        <v>6</v>
      </c>
      <c r="P33" s="24">
        <v>62</v>
      </c>
      <c r="Q33" s="27">
        <v>238</v>
      </c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C48" sqref="C48"/>
    </sheetView>
  </sheetViews>
  <sheetFormatPr defaultRowHeight="14.4" x14ac:dyDescent="0.3"/>
  <cols>
    <col min="2" max="2" width="18.33203125" customWidth="1"/>
    <col min="3" max="3" width="14.55468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68</v>
      </c>
      <c r="B8" s="20" t="s">
        <v>147</v>
      </c>
      <c r="C8" s="70">
        <v>41843</v>
      </c>
      <c r="D8" s="22">
        <v>9</v>
      </c>
      <c r="E8" s="23">
        <v>6.5</v>
      </c>
      <c r="F8" s="24">
        <v>35</v>
      </c>
      <c r="G8" s="25">
        <v>5.45</v>
      </c>
      <c r="H8" s="24">
        <v>25</v>
      </c>
      <c r="I8" s="26">
        <v>22</v>
      </c>
      <c r="J8" s="24">
        <v>58</v>
      </c>
      <c r="K8" s="26">
        <v>135</v>
      </c>
      <c r="L8" s="24">
        <v>30</v>
      </c>
      <c r="M8" s="26">
        <v>9</v>
      </c>
      <c r="N8" s="24">
        <v>29</v>
      </c>
      <c r="O8" s="26">
        <v>10</v>
      </c>
      <c r="P8" s="24">
        <v>52</v>
      </c>
      <c r="Q8" s="27">
        <v>202</v>
      </c>
      <c r="R8" s="282"/>
    </row>
    <row r="9" spans="1:18" ht="15.6" x14ac:dyDescent="0.3">
      <c r="A9" s="6"/>
      <c r="B9" t="s">
        <v>148</v>
      </c>
      <c r="C9" s="70">
        <v>42265</v>
      </c>
      <c r="D9" s="28">
        <v>8</v>
      </c>
      <c r="E9" s="23">
        <v>7.3</v>
      </c>
      <c r="F9" s="24">
        <v>19</v>
      </c>
      <c r="G9" s="25">
        <v>5.48</v>
      </c>
      <c r="H9" s="24">
        <v>25</v>
      </c>
      <c r="I9" s="26">
        <v>21</v>
      </c>
      <c r="J9" s="24">
        <v>62</v>
      </c>
      <c r="K9" s="26">
        <v>134</v>
      </c>
      <c r="L9" s="24">
        <v>44</v>
      </c>
      <c r="M9" s="26">
        <v>9</v>
      </c>
      <c r="N9" s="24">
        <v>38</v>
      </c>
      <c r="O9" s="26">
        <v>8</v>
      </c>
      <c r="P9" s="24">
        <v>57</v>
      </c>
      <c r="Q9" s="27">
        <v>245</v>
      </c>
      <c r="R9" s="283"/>
    </row>
    <row r="10" spans="1:18" ht="15.6" x14ac:dyDescent="0.3">
      <c r="A10" s="6"/>
      <c r="B10" s="20" t="s">
        <v>149</v>
      </c>
      <c r="C10" s="70">
        <v>42360</v>
      </c>
      <c r="D10" s="28">
        <v>8</v>
      </c>
      <c r="E10" s="23">
        <v>6.7</v>
      </c>
      <c r="F10" s="24">
        <v>35</v>
      </c>
      <c r="G10" s="25">
        <v>6.06</v>
      </c>
      <c r="H10" s="24">
        <v>21</v>
      </c>
      <c r="I10" s="26">
        <v>22</v>
      </c>
      <c r="J10" s="24">
        <v>63</v>
      </c>
      <c r="K10" s="26">
        <v>140</v>
      </c>
      <c r="L10" s="24">
        <v>50</v>
      </c>
      <c r="M10" s="26">
        <v>8</v>
      </c>
      <c r="N10" s="24">
        <v>35</v>
      </c>
      <c r="O10" s="26">
        <v>6</v>
      </c>
      <c r="P10" s="24">
        <v>52</v>
      </c>
      <c r="Q10" s="27">
        <v>256</v>
      </c>
      <c r="R10" s="283"/>
    </row>
    <row r="11" spans="1:18" ht="15.6" x14ac:dyDescent="0.3">
      <c r="A11" s="6"/>
      <c r="B11" s="32" t="s">
        <v>150</v>
      </c>
      <c r="C11" s="70">
        <v>41771</v>
      </c>
      <c r="D11" s="28">
        <v>9</v>
      </c>
      <c r="E11" s="23">
        <v>6.9</v>
      </c>
      <c r="F11" s="24">
        <v>23</v>
      </c>
      <c r="G11" s="25">
        <v>5.59</v>
      </c>
      <c r="H11" s="24">
        <v>21</v>
      </c>
      <c r="I11" s="26">
        <v>21</v>
      </c>
      <c r="J11" s="24">
        <v>56</v>
      </c>
      <c r="K11" s="26">
        <v>138</v>
      </c>
      <c r="L11" s="24">
        <v>33</v>
      </c>
      <c r="M11" s="26">
        <v>13</v>
      </c>
      <c r="N11" s="24">
        <v>43</v>
      </c>
      <c r="O11" s="26">
        <v>8</v>
      </c>
      <c r="P11" s="24">
        <v>45</v>
      </c>
      <c r="Q11" s="27">
        <v>221</v>
      </c>
      <c r="R11" s="283"/>
    </row>
    <row r="12" spans="1:18" ht="31.2" x14ac:dyDescent="0.3">
      <c r="A12" s="6"/>
      <c r="B12" s="34" t="s">
        <v>151</v>
      </c>
      <c r="C12" s="70">
        <v>42254</v>
      </c>
      <c r="D12" s="28">
        <v>8</v>
      </c>
      <c r="E12" s="23">
        <v>6.7</v>
      </c>
      <c r="F12" s="24">
        <v>35</v>
      </c>
      <c r="G12" s="25">
        <v>5.58</v>
      </c>
      <c r="H12" s="24">
        <v>23</v>
      </c>
      <c r="I12" s="26">
        <v>21</v>
      </c>
      <c r="J12" s="24">
        <v>62</v>
      </c>
      <c r="K12" s="26">
        <v>130</v>
      </c>
      <c r="L12" s="24">
        <v>40</v>
      </c>
      <c r="M12" s="26">
        <v>10</v>
      </c>
      <c r="N12" s="24">
        <v>41</v>
      </c>
      <c r="O12" s="26">
        <v>11</v>
      </c>
      <c r="P12" s="24">
        <v>62</v>
      </c>
      <c r="Q12" s="27">
        <v>263</v>
      </c>
      <c r="R12" s="283"/>
    </row>
    <row r="13" spans="1:18" ht="31.2" x14ac:dyDescent="0.3">
      <c r="A13" s="5"/>
      <c r="B13" s="35" t="s">
        <v>152</v>
      </c>
      <c r="C13" s="70">
        <v>42008</v>
      </c>
      <c r="D13" s="28">
        <v>9</v>
      </c>
      <c r="E13" s="23">
        <v>7.2</v>
      </c>
      <c r="F13" s="24">
        <v>15</v>
      </c>
      <c r="G13" s="25">
        <v>5.54</v>
      </c>
      <c r="H13" s="24">
        <v>22</v>
      </c>
      <c r="I13" s="26">
        <v>19</v>
      </c>
      <c r="J13" s="24">
        <v>52</v>
      </c>
      <c r="K13" s="26">
        <v>130</v>
      </c>
      <c r="L13" s="24">
        <v>27</v>
      </c>
      <c r="M13" s="26">
        <v>10</v>
      </c>
      <c r="N13" s="24">
        <v>34</v>
      </c>
      <c r="O13" s="26">
        <v>5</v>
      </c>
      <c r="P13" s="24">
        <v>34</v>
      </c>
      <c r="Q13" s="27">
        <v>184</v>
      </c>
      <c r="R13" s="284"/>
    </row>
    <row r="14" spans="1:18" ht="15.6" x14ac:dyDescent="0.3">
      <c r="A14" s="14"/>
      <c r="B14" s="35" t="s">
        <v>156</v>
      </c>
      <c r="C14" s="70">
        <v>42269</v>
      </c>
      <c r="D14" s="28">
        <v>9</v>
      </c>
      <c r="E14" s="23">
        <v>6.9</v>
      </c>
      <c r="F14" s="24">
        <v>23</v>
      </c>
      <c r="G14" s="25">
        <v>5.31</v>
      </c>
      <c r="H14" s="24">
        <v>29</v>
      </c>
      <c r="I14" s="26">
        <v>18</v>
      </c>
      <c r="J14" s="24">
        <v>47</v>
      </c>
      <c r="K14" s="26">
        <v>131</v>
      </c>
      <c r="L14" s="24">
        <v>28</v>
      </c>
      <c r="M14" s="26">
        <v>7</v>
      </c>
      <c r="N14" s="24">
        <v>25</v>
      </c>
      <c r="O14" s="26">
        <v>6</v>
      </c>
      <c r="P14" s="24">
        <v>37</v>
      </c>
      <c r="Q14" s="27">
        <v>189</v>
      </c>
      <c r="R14" s="12"/>
    </row>
    <row r="15" spans="1:18" ht="15.6" x14ac:dyDescent="0.3">
      <c r="A15" s="13"/>
      <c r="B15" s="35" t="s">
        <v>158</v>
      </c>
      <c r="C15" s="70">
        <v>41857</v>
      </c>
      <c r="D15" s="28">
        <v>9</v>
      </c>
      <c r="E15" s="23">
        <v>7.1</v>
      </c>
      <c r="F15" s="24">
        <v>19</v>
      </c>
      <c r="G15" s="25">
        <v>5.58</v>
      </c>
      <c r="H15" s="24">
        <v>21</v>
      </c>
      <c r="I15" s="26">
        <v>20</v>
      </c>
      <c r="J15" s="24">
        <v>55</v>
      </c>
      <c r="K15" s="26">
        <v>132</v>
      </c>
      <c r="L15" s="24">
        <v>28</v>
      </c>
      <c r="M15" s="26">
        <v>7</v>
      </c>
      <c r="N15" s="24">
        <v>25</v>
      </c>
      <c r="O15" s="26">
        <v>8</v>
      </c>
      <c r="P15" s="24">
        <v>45</v>
      </c>
      <c r="Q15" s="27">
        <v>193</v>
      </c>
      <c r="R15" s="11"/>
    </row>
    <row r="16" spans="1:18" ht="31.2" x14ac:dyDescent="0.3">
      <c r="A16" s="13"/>
      <c r="B16" s="35" t="s">
        <v>159</v>
      </c>
      <c r="C16" s="70">
        <v>41857</v>
      </c>
      <c r="D16" s="37">
        <v>9</v>
      </c>
      <c r="E16" s="23">
        <v>6.8</v>
      </c>
      <c r="F16" s="24">
        <v>28</v>
      </c>
      <c r="G16" s="25">
        <v>6.01</v>
      </c>
      <c r="H16" s="24">
        <v>21</v>
      </c>
      <c r="I16" s="26">
        <v>17</v>
      </c>
      <c r="J16" s="24">
        <v>46</v>
      </c>
      <c r="K16" s="26">
        <v>134</v>
      </c>
      <c r="L16" s="24">
        <v>29</v>
      </c>
      <c r="M16" s="26">
        <v>9</v>
      </c>
      <c r="N16" s="24">
        <v>29</v>
      </c>
      <c r="O16" s="26">
        <v>6</v>
      </c>
      <c r="P16" s="24">
        <v>37</v>
      </c>
      <c r="Q16" s="27">
        <v>190</v>
      </c>
      <c r="R16" s="11"/>
    </row>
    <row r="17" spans="1:18" ht="15.6" x14ac:dyDescent="0.3">
      <c r="A17" s="13"/>
      <c r="B17" s="38" t="s">
        <v>160</v>
      </c>
      <c r="C17" s="70">
        <v>42176</v>
      </c>
      <c r="D17" s="40">
        <v>8</v>
      </c>
      <c r="E17" s="23">
        <v>6.7</v>
      </c>
      <c r="F17" s="24">
        <v>35</v>
      </c>
      <c r="G17" s="25">
        <v>5.58</v>
      </c>
      <c r="H17" s="24">
        <v>23</v>
      </c>
      <c r="I17" s="26">
        <v>21</v>
      </c>
      <c r="J17" s="24">
        <v>62</v>
      </c>
      <c r="K17" s="26">
        <v>130</v>
      </c>
      <c r="L17" s="24">
        <v>40</v>
      </c>
      <c r="M17" s="26">
        <v>10</v>
      </c>
      <c r="N17" s="24">
        <v>41</v>
      </c>
      <c r="O17" s="26">
        <v>11</v>
      </c>
      <c r="P17" s="24">
        <v>62</v>
      </c>
      <c r="Q17" s="27">
        <v>263</v>
      </c>
      <c r="R17" s="11"/>
    </row>
    <row r="18" spans="1:18" ht="31.2" x14ac:dyDescent="0.3">
      <c r="A18" s="13"/>
      <c r="B18" s="46" t="s">
        <v>161</v>
      </c>
      <c r="C18" s="70">
        <v>42205</v>
      </c>
      <c r="D18" s="28">
        <v>8</v>
      </c>
      <c r="E18" s="23">
        <v>6.7</v>
      </c>
      <c r="F18" s="24">
        <v>35</v>
      </c>
      <c r="G18" s="25">
        <v>6.06</v>
      </c>
      <c r="H18" s="24">
        <v>21</v>
      </c>
      <c r="I18" s="26">
        <v>22</v>
      </c>
      <c r="J18" s="24">
        <v>63</v>
      </c>
      <c r="K18" s="26">
        <v>140</v>
      </c>
      <c r="L18" s="24">
        <v>50</v>
      </c>
      <c r="M18" s="26">
        <v>8</v>
      </c>
      <c r="N18" s="24">
        <v>35</v>
      </c>
      <c r="O18" s="26">
        <v>6</v>
      </c>
      <c r="P18" s="24">
        <v>52</v>
      </c>
      <c r="Q18" s="27">
        <v>256</v>
      </c>
      <c r="R18" s="11"/>
    </row>
    <row r="19" spans="1:18" ht="15.6" x14ac:dyDescent="0.3">
      <c r="A19" s="276"/>
      <c r="B19" s="46"/>
      <c r="C19" s="47"/>
      <c r="D19" s="28"/>
      <c r="E19" s="23"/>
      <c r="F19" s="24"/>
      <c r="G19" s="25"/>
      <c r="H19" s="24"/>
      <c r="I19" s="26"/>
      <c r="J19" s="24"/>
      <c r="K19" s="26"/>
      <c r="L19" s="24"/>
      <c r="M19" s="26"/>
      <c r="N19" s="24"/>
      <c r="O19" s="26"/>
      <c r="P19" s="24"/>
      <c r="Q19" s="27"/>
      <c r="R19" s="275"/>
    </row>
    <row r="20" spans="1:18" ht="15.6" x14ac:dyDescent="0.3">
      <c r="A20" s="277"/>
      <c r="B20" s="46"/>
      <c r="C20" s="47"/>
      <c r="D20" s="28"/>
      <c r="E20" s="23"/>
      <c r="F20" s="24"/>
      <c r="G20" s="25"/>
      <c r="H20" s="24"/>
      <c r="I20" s="26"/>
      <c r="J20" s="24"/>
      <c r="K20" s="26"/>
      <c r="L20" s="24"/>
      <c r="M20" s="26"/>
      <c r="N20" s="24"/>
      <c r="O20" s="26"/>
      <c r="P20" s="24"/>
      <c r="Q20" s="27"/>
      <c r="R20" s="11"/>
    </row>
    <row r="21" spans="1:18" ht="15.6" x14ac:dyDescent="0.3">
      <c r="A21" s="277"/>
      <c r="B21" s="46"/>
      <c r="C21" s="47"/>
      <c r="D21" s="28"/>
      <c r="E21" s="23"/>
      <c r="F21" s="24"/>
      <c r="G21" s="25"/>
      <c r="H21" s="24"/>
      <c r="I21" s="26"/>
      <c r="J21" s="24"/>
      <c r="K21" s="26"/>
      <c r="L21" s="24"/>
      <c r="M21" s="26"/>
      <c r="N21" s="24"/>
      <c r="O21" s="26"/>
      <c r="P21" s="24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31.2" x14ac:dyDescent="0.3">
      <c r="A24" s="7"/>
      <c r="B24" s="46" t="s">
        <v>146</v>
      </c>
      <c r="C24" s="49">
        <v>41951</v>
      </c>
      <c r="D24" s="28">
        <v>9</v>
      </c>
      <c r="E24" s="29">
        <v>6.7</v>
      </c>
      <c r="F24" s="24">
        <v>16</v>
      </c>
      <c r="G24" s="48">
        <v>5.59</v>
      </c>
      <c r="H24" s="24">
        <v>14</v>
      </c>
      <c r="I24" s="31">
        <v>19</v>
      </c>
      <c r="J24" s="24">
        <v>43</v>
      </c>
      <c r="K24" s="31">
        <v>129</v>
      </c>
      <c r="L24" s="24">
        <v>19</v>
      </c>
      <c r="M24" s="31">
        <v>3</v>
      </c>
      <c r="N24" s="24">
        <v>41</v>
      </c>
      <c r="O24" s="31">
        <v>7</v>
      </c>
      <c r="P24" s="24">
        <v>57</v>
      </c>
      <c r="Q24" s="27">
        <v>190</v>
      </c>
      <c r="R24" s="4"/>
    </row>
    <row r="25" spans="1:18" ht="15.6" x14ac:dyDescent="0.3">
      <c r="A25" s="6"/>
      <c r="B25" s="50" t="s">
        <v>153</v>
      </c>
      <c r="C25" s="51">
        <v>42066</v>
      </c>
      <c r="D25" s="28">
        <v>9</v>
      </c>
      <c r="E25" s="29">
        <v>6.9</v>
      </c>
      <c r="F25" s="24">
        <v>16</v>
      </c>
      <c r="G25" s="48">
        <v>6.12</v>
      </c>
      <c r="H25" s="24">
        <v>11</v>
      </c>
      <c r="I25" s="31">
        <v>18</v>
      </c>
      <c r="J25" s="24">
        <v>38</v>
      </c>
      <c r="K25" s="31">
        <v>130</v>
      </c>
      <c r="L25" s="24">
        <v>20</v>
      </c>
      <c r="M25" s="31">
        <v>2</v>
      </c>
      <c r="N25" s="24">
        <v>35</v>
      </c>
      <c r="O25" s="31">
        <v>8</v>
      </c>
      <c r="P25" s="24">
        <v>59</v>
      </c>
      <c r="Q25" s="27">
        <v>180</v>
      </c>
      <c r="R25" s="4"/>
    </row>
    <row r="26" spans="1:18" ht="15.6" x14ac:dyDescent="0.3">
      <c r="A26" s="6"/>
      <c r="B26" s="46" t="s">
        <v>154</v>
      </c>
      <c r="C26" s="70">
        <v>42137</v>
      </c>
      <c r="D26" s="28">
        <v>8</v>
      </c>
      <c r="E26" s="29">
        <v>6.8</v>
      </c>
      <c r="F26" s="24">
        <v>25</v>
      </c>
      <c r="G26" s="48">
        <v>6.31</v>
      </c>
      <c r="H26" s="24">
        <v>9</v>
      </c>
      <c r="I26" s="31">
        <v>19</v>
      </c>
      <c r="J26" s="24">
        <v>49</v>
      </c>
      <c r="K26" s="31">
        <v>135</v>
      </c>
      <c r="L26" s="24">
        <v>30</v>
      </c>
      <c r="M26" s="31">
        <v>1</v>
      </c>
      <c r="N26" s="24">
        <v>36</v>
      </c>
      <c r="O26" s="31">
        <v>0</v>
      </c>
      <c r="P26" s="24">
        <v>46</v>
      </c>
      <c r="Q26" s="27">
        <v>195</v>
      </c>
      <c r="R26" s="4"/>
    </row>
    <row r="27" spans="1:18" ht="15.6" x14ac:dyDescent="0.3">
      <c r="A27" s="6"/>
      <c r="B27" s="46" t="s">
        <v>155</v>
      </c>
      <c r="C27" s="70">
        <v>42190</v>
      </c>
      <c r="D27" s="28">
        <v>8</v>
      </c>
      <c r="E27" s="29">
        <v>7</v>
      </c>
      <c r="F27" s="24">
        <v>19</v>
      </c>
      <c r="G27" s="48">
        <v>6.3</v>
      </c>
      <c r="H27" s="24">
        <v>9</v>
      </c>
      <c r="I27" s="31">
        <v>20</v>
      </c>
      <c r="J27" s="24">
        <v>50</v>
      </c>
      <c r="K27" s="31">
        <v>132</v>
      </c>
      <c r="L27" s="24">
        <v>28</v>
      </c>
      <c r="M27" s="31">
        <v>1</v>
      </c>
      <c r="N27" s="24">
        <v>36</v>
      </c>
      <c r="O27" s="31">
        <v>2</v>
      </c>
      <c r="P27" s="24">
        <v>53</v>
      </c>
      <c r="Q27" s="27">
        <v>194</v>
      </c>
      <c r="R27" s="4"/>
    </row>
    <row r="28" spans="1:18" ht="15.6" x14ac:dyDescent="0.3">
      <c r="A28" s="6"/>
      <c r="B28" s="50" t="s">
        <v>157</v>
      </c>
      <c r="C28" s="70">
        <v>42262</v>
      </c>
      <c r="D28" s="28">
        <v>8</v>
      </c>
      <c r="E28" s="29">
        <v>7.1</v>
      </c>
      <c r="F28" s="24">
        <v>16</v>
      </c>
      <c r="G28" s="48">
        <v>6.22</v>
      </c>
      <c r="H28" s="24">
        <v>10</v>
      </c>
      <c r="I28" s="31">
        <v>20</v>
      </c>
      <c r="J28" s="24">
        <v>50</v>
      </c>
      <c r="K28" s="31">
        <v>129</v>
      </c>
      <c r="L28" s="24">
        <v>27</v>
      </c>
      <c r="M28" s="31">
        <v>1</v>
      </c>
      <c r="N28" s="24">
        <v>36</v>
      </c>
      <c r="O28" s="31">
        <v>2</v>
      </c>
      <c r="P28" s="24">
        <v>53</v>
      </c>
      <c r="Q28" s="27">
        <v>187</v>
      </c>
      <c r="R28" s="4"/>
    </row>
    <row r="29" spans="1:18" ht="15.6" x14ac:dyDescent="0.3">
      <c r="A29" s="5"/>
      <c r="B29" s="53" t="s">
        <v>162</v>
      </c>
      <c r="C29" s="70">
        <v>42194</v>
      </c>
      <c r="D29" s="52">
        <v>8</v>
      </c>
      <c r="E29" s="29">
        <v>6.8</v>
      </c>
      <c r="F29" s="24">
        <v>25</v>
      </c>
      <c r="G29" s="48">
        <v>6.14</v>
      </c>
      <c r="H29" s="24">
        <v>12</v>
      </c>
      <c r="I29" s="31">
        <v>20</v>
      </c>
      <c r="J29" s="24">
        <v>52</v>
      </c>
      <c r="K29" s="31">
        <v>129</v>
      </c>
      <c r="L29" s="24">
        <v>27</v>
      </c>
      <c r="M29" s="31">
        <v>2</v>
      </c>
      <c r="N29" s="24">
        <v>49</v>
      </c>
      <c r="O29" s="31">
        <v>8</v>
      </c>
      <c r="P29" s="24">
        <v>64</v>
      </c>
      <c r="Q29" s="27">
        <v>229</v>
      </c>
      <c r="R29" s="4"/>
    </row>
    <row r="30" spans="1:18" ht="27.6" x14ac:dyDescent="0.3">
      <c r="A30" s="3"/>
      <c r="B30" s="53" t="s">
        <v>163</v>
      </c>
      <c r="C30" s="70">
        <v>41992</v>
      </c>
      <c r="D30" s="43">
        <v>9</v>
      </c>
      <c r="E30" s="29">
        <v>7</v>
      </c>
      <c r="F30" s="24">
        <v>11</v>
      </c>
      <c r="G30" s="48">
        <v>6.1</v>
      </c>
      <c r="H30" s="24">
        <v>12</v>
      </c>
      <c r="I30" s="31">
        <v>20</v>
      </c>
      <c r="J30" s="24">
        <v>44</v>
      </c>
      <c r="K30" s="31">
        <v>132</v>
      </c>
      <c r="L30" s="24">
        <v>21</v>
      </c>
      <c r="M30" s="31">
        <v>2</v>
      </c>
      <c r="N30" s="24">
        <v>35</v>
      </c>
      <c r="O30" s="31">
        <v>10</v>
      </c>
      <c r="P30" s="24">
        <v>62</v>
      </c>
      <c r="Q30" s="45">
        <v>185</v>
      </c>
      <c r="R30" s="12"/>
    </row>
    <row r="31" spans="1:18" ht="15.6" x14ac:dyDescent="0.3">
      <c r="A31" s="2"/>
      <c r="B31" s="53" t="s">
        <v>164</v>
      </c>
      <c r="C31" s="70">
        <v>42241</v>
      </c>
      <c r="D31" s="28">
        <v>8</v>
      </c>
      <c r="E31" s="29">
        <v>6.7</v>
      </c>
      <c r="F31" s="24">
        <v>28</v>
      </c>
      <c r="G31" s="48">
        <v>5.47</v>
      </c>
      <c r="H31" s="24">
        <v>19</v>
      </c>
      <c r="I31" s="31">
        <v>20</v>
      </c>
      <c r="J31" s="24">
        <v>50</v>
      </c>
      <c r="K31" s="31">
        <v>137</v>
      </c>
      <c r="L31" s="24">
        <v>38</v>
      </c>
      <c r="M31" s="31">
        <v>1</v>
      </c>
      <c r="N31" s="24">
        <v>40</v>
      </c>
      <c r="O31" s="31">
        <v>2</v>
      </c>
      <c r="P31" s="24">
        <v>23</v>
      </c>
      <c r="Q31" s="27">
        <v>198</v>
      </c>
      <c r="R31" s="11"/>
    </row>
    <row r="32" spans="1:18" ht="15.6" x14ac:dyDescent="0.3">
      <c r="A32" s="2"/>
      <c r="B32" s="53" t="s">
        <v>165</v>
      </c>
      <c r="C32" s="70">
        <v>42027</v>
      </c>
      <c r="D32" s="28">
        <v>9</v>
      </c>
      <c r="E32" s="29">
        <v>6.9</v>
      </c>
      <c r="F32" s="24">
        <v>16</v>
      </c>
      <c r="G32" s="48">
        <v>6.25</v>
      </c>
      <c r="H32" s="24">
        <v>9</v>
      </c>
      <c r="I32" s="31">
        <v>19</v>
      </c>
      <c r="J32" s="24">
        <v>43</v>
      </c>
      <c r="K32" s="31">
        <v>142</v>
      </c>
      <c r="L32" s="24">
        <v>26</v>
      </c>
      <c r="M32" s="31">
        <v>4</v>
      </c>
      <c r="N32" s="24">
        <v>49</v>
      </c>
      <c r="O32" s="31">
        <v>15</v>
      </c>
      <c r="P32" s="24">
        <v>67</v>
      </c>
      <c r="Q32" s="27">
        <v>180</v>
      </c>
      <c r="R32" s="11"/>
    </row>
    <row r="33" spans="1:18" ht="15.6" x14ac:dyDescent="0.3">
      <c r="A33" s="2"/>
      <c r="B33" s="53" t="s">
        <v>166</v>
      </c>
      <c r="C33" s="70">
        <v>42079</v>
      </c>
      <c r="D33" s="28">
        <v>9</v>
      </c>
      <c r="E33" s="29">
        <v>7</v>
      </c>
      <c r="F33" s="24">
        <v>11</v>
      </c>
      <c r="G33" s="48">
        <v>5.55</v>
      </c>
      <c r="H33" s="24">
        <v>15</v>
      </c>
      <c r="I33" s="31">
        <v>16</v>
      </c>
      <c r="J33" s="24">
        <v>34</v>
      </c>
      <c r="K33" s="31">
        <v>139</v>
      </c>
      <c r="L33" s="24">
        <v>24</v>
      </c>
      <c r="M33" s="31">
        <v>4</v>
      </c>
      <c r="N33" s="24">
        <v>49</v>
      </c>
      <c r="O33" s="31">
        <v>4</v>
      </c>
      <c r="P33" s="24">
        <v>49</v>
      </c>
      <c r="Q33" s="27">
        <v>182</v>
      </c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00" workbookViewId="0">
      <selection activeCell="C46" sqref="C46"/>
    </sheetView>
  </sheetViews>
  <sheetFormatPr defaultRowHeight="14.4" x14ac:dyDescent="0.3"/>
  <cols>
    <col min="2" max="2" width="21.88671875" customWidth="1"/>
    <col min="3" max="3" width="13.886718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69</v>
      </c>
      <c r="B8" s="20" t="s">
        <v>172</v>
      </c>
      <c r="C8" s="21">
        <v>42068</v>
      </c>
      <c r="D8" s="22">
        <v>9</v>
      </c>
      <c r="E8" s="23">
        <v>6</v>
      </c>
      <c r="F8" s="24">
        <v>35</v>
      </c>
      <c r="G8" s="25">
        <v>5.42</v>
      </c>
      <c r="H8" s="24">
        <v>26</v>
      </c>
      <c r="I8" s="26">
        <v>21</v>
      </c>
      <c r="J8" s="24">
        <v>56</v>
      </c>
      <c r="K8" s="26">
        <v>125</v>
      </c>
      <c r="L8" s="24">
        <v>25</v>
      </c>
      <c r="M8" s="26">
        <v>8</v>
      </c>
      <c r="N8" s="24">
        <v>26</v>
      </c>
      <c r="O8" s="26">
        <v>11</v>
      </c>
      <c r="P8" s="24">
        <v>55</v>
      </c>
      <c r="Q8" s="27">
        <v>223</v>
      </c>
      <c r="R8" s="282"/>
    </row>
    <row r="9" spans="1:18" ht="15.6" x14ac:dyDescent="0.3">
      <c r="A9" s="6"/>
      <c r="B9" t="s">
        <v>173</v>
      </c>
      <c r="C9" s="21">
        <v>42152</v>
      </c>
      <c r="D9" s="28">
        <v>8</v>
      </c>
      <c r="E9" s="29">
        <v>6</v>
      </c>
      <c r="F9" s="24">
        <v>59</v>
      </c>
      <c r="G9" s="30">
        <v>5.59</v>
      </c>
      <c r="H9" s="24">
        <v>22</v>
      </c>
      <c r="I9" s="31">
        <v>22</v>
      </c>
      <c r="J9" s="24">
        <v>63</v>
      </c>
      <c r="K9" s="31">
        <v>130</v>
      </c>
      <c r="L9" s="24">
        <v>27</v>
      </c>
      <c r="M9" s="31">
        <v>4</v>
      </c>
      <c r="N9" s="24">
        <v>25</v>
      </c>
      <c r="O9" s="31">
        <v>10</v>
      </c>
      <c r="P9" s="24">
        <v>61</v>
      </c>
      <c r="Q9" s="27">
        <v>257</v>
      </c>
      <c r="R9" s="283"/>
    </row>
    <row r="10" spans="1:18" ht="15.6" x14ac:dyDescent="0.3">
      <c r="A10" s="6"/>
      <c r="B10" s="20" t="s">
        <v>174</v>
      </c>
      <c r="C10" s="21">
        <v>42060</v>
      </c>
      <c r="D10" s="28">
        <v>9</v>
      </c>
      <c r="E10" s="23">
        <v>6.1</v>
      </c>
      <c r="F10" s="24">
        <v>52</v>
      </c>
      <c r="G10" s="25">
        <v>5.55</v>
      </c>
      <c r="H10" s="24">
        <v>23</v>
      </c>
      <c r="I10" s="26">
        <v>20</v>
      </c>
      <c r="J10" s="24">
        <v>55</v>
      </c>
      <c r="K10" s="26">
        <v>129</v>
      </c>
      <c r="L10" s="24">
        <v>27</v>
      </c>
      <c r="M10" s="26">
        <v>7</v>
      </c>
      <c r="N10" s="24">
        <v>38</v>
      </c>
      <c r="O10" s="26">
        <v>10</v>
      </c>
      <c r="P10" s="24">
        <v>50</v>
      </c>
      <c r="Q10" s="27">
        <v>245</v>
      </c>
      <c r="R10" s="283"/>
    </row>
    <row r="11" spans="1:18" ht="15.6" x14ac:dyDescent="0.3">
      <c r="A11" s="6"/>
      <c r="B11" s="32" t="s">
        <v>175</v>
      </c>
      <c r="C11" s="33">
        <v>42063</v>
      </c>
      <c r="D11" s="28">
        <v>9</v>
      </c>
      <c r="E11" s="23">
        <v>6.3</v>
      </c>
      <c r="F11" s="24">
        <v>45</v>
      </c>
      <c r="G11" s="25">
        <v>5.49</v>
      </c>
      <c r="H11" s="24">
        <v>24</v>
      </c>
      <c r="I11" s="26">
        <v>17</v>
      </c>
      <c r="J11" s="24">
        <v>44</v>
      </c>
      <c r="K11" s="26">
        <v>130</v>
      </c>
      <c r="L11" s="24">
        <v>35</v>
      </c>
      <c r="M11" s="26">
        <v>6</v>
      </c>
      <c r="N11" s="24">
        <v>22</v>
      </c>
      <c r="O11" s="26">
        <v>14</v>
      </c>
      <c r="P11" s="24">
        <v>60</v>
      </c>
      <c r="Q11" s="27">
        <v>230</v>
      </c>
      <c r="R11" s="283"/>
    </row>
    <row r="12" spans="1:18" ht="15.6" x14ac:dyDescent="0.3">
      <c r="A12" s="6"/>
      <c r="B12" s="34" t="s">
        <v>176</v>
      </c>
      <c r="C12" s="70">
        <v>41913</v>
      </c>
      <c r="D12" s="28">
        <v>8</v>
      </c>
      <c r="E12" s="23">
        <v>6.1</v>
      </c>
      <c r="F12" s="24">
        <v>56</v>
      </c>
      <c r="G12" s="25">
        <v>5.39</v>
      </c>
      <c r="H12" s="24">
        <v>28</v>
      </c>
      <c r="I12" s="26">
        <v>22</v>
      </c>
      <c r="J12" s="24">
        <v>63</v>
      </c>
      <c r="K12" s="26">
        <v>130</v>
      </c>
      <c r="L12" s="24">
        <v>40</v>
      </c>
      <c r="M12" s="26">
        <v>6</v>
      </c>
      <c r="N12" s="24">
        <v>31</v>
      </c>
      <c r="O12" s="26">
        <v>6</v>
      </c>
      <c r="P12" s="24">
        <v>52</v>
      </c>
      <c r="Q12" s="27">
        <v>230</v>
      </c>
      <c r="R12" s="283"/>
    </row>
    <row r="13" spans="1:18" ht="15.6" x14ac:dyDescent="0.3">
      <c r="A13" s="5"/>
      <c r="B13" s="35" t="s">
        <v>177</v>
      </c>
      <c r="C13" s="36">
        <v>42278</v>
      </c>
      <c r="D13" s="28">
        <v>8</v>
      </c>
      <c r="E13" s="23">
        <v>6.7</v>
      </c>
      <c r="F13" s="24">
        <v>35</v>
      </c>
      <c r="G13" s="25">
        <v>5.58</v>
      </c>
      <c r="H13" s="24">
        <v>23</v>
      </c>
      <c r="I13" s="26">
        <v>21</v>
      </c>
      <c r="J13" s="24">
        <v>62</v>
      </c>
      <c r="K13" s="26">
        <v>130</v>
      </c>
      <c r="L13" s="24">
        <v>40</v>
      </c>
      <c r="M13" s="26">
        <v>10</v>
      </c>
      <c r="N13" s="24">
        <v>41</v>
      </c>
      <c r="O13" s="26">
        <v>11</v>
      </c>
      <c r="P13" s="24">
        <v>62</v>
      </c>
      <c r="Q13" s="27">
        <v>263</v>
      </c>
      <c r="R13" s="284"/>
    </row>
    <row r="14" spans="1:18" ht="15.6" x14ac:dyDescent="0.3">
      <c r="A14" s="14"/>
      <c r="B14" s="35" t="s">
        <v>178</v>
      </c>
      <c r="C14" s="36" t="s">
        <v>248</v>
      </c>
      <c r="D14" s="28">
        <v>8</v>
      </c>
      <c r="E14" s="23">
        <v>7.3</v>
      </c>
      <c r="F14" s="24">
        <v>19</v>
      </c>
      <c r="G14" s="25">
        <v>5.48</v>
      </c>
      <c r="H14" s="24">
        <v>25</v>
      </c>
      <c r="I14" s="26">
        <v>21</v>
      </c>
      <c r="J14" s="24">
        <v>62</v>
      </c>
      <c r="K14" s="26">
        <v>134</v>
      </c>
      <c r="L14" s="24">
        <v>44</v>
      </c>
      <c r="M14" s="26">
        <v>9</v>
      </c>
      <c r="N14" s="24">
        <v>38</v>
      </c>
      <c r="O14" s="26">
        <v>8</v>
      </c>
      <c r="P14" s="24">
        <v>57</v>
      </c>
      <c r="Q14" s="27">
        <v>245</v>
      </c>
      <c r="R14" s="12"/>
    </row>
    <row r="15" spans="1:18" ht="15.6" x14ac:dyDescent="0.3">
      <c r="A15" s="13"/>
      <c r="B15" s="35" t="s">
        <v>185</v>
      </c>
      <c r="C15" s="70">
        <v>42016</v>
      </c>
      <c r="D15" s="28">
        <v>9</v>
      </c>
      <c r="E15" s="23">
        <v>7.1</v>
      </c>
      <c r="F15" s="24">
        <v>19</v>
      </c>
      <c r="G15" s="25">
        <v>6.11</v>
      </c>
      <c r="H15" s="24">
        <v>18</v>
      </c>
      <c r="I15" s="26">
        <v>20</v>
      </c>
      <c r="J15" s="24">
        <v>55</v>
      </c>
      <c r="K15" s="26">
        <v>134</v>
      </c>
      <c r="L15" s="24">
        <v>29</v>
      </c>
      <c r="M15" s="26">
        <v>6</v>
      </c>
      <c r="N15" s="24">
        <v>22</v>
      </c>
      <c r="O15" s="26">
        <v>7</v>
      </c>
      <c r="P15" s="24">
        <v>38</v>
      </c>
      <c r="Q15" s="27">
        <v>181</v>
      </c>
      <c r="R15" s="11"/>
    </row>
    <row r="16" spans="1:18" ht="15.6" x14ac:dyDescent="0.3">
      <c r="A16" s="13"/>
      <c r="B16" s="35" t="s">
        <v>187</v>
      </c>
      <c r="C16" s="70">
        <v>42368</v>
      </c>
      <c r="D16" s="37">
        <v>9</v>
      </c>
      <c r="E16" s="23">
        <v>7.5</v>
      </c>
      <c r="F16" s="24">
        <v>7</v>
      </c>
      <c r="G16" s="25">
        <v>6.21</v>
      </c>
      <c r="H16" s="24">
        <v>16</v>
      </c>
      <c r="I16" s="26">
        <v>19</v>
      </c>
      <c r="J16" s="24">
        <v>50</v>
      </c>
      <c r="K16" s="26">
        <v>140</v>
      </c>
      <c r="L16" s="24">
        <v>35</v>
      </c>
      <c r="M16" s="26">
        <v>6</v>
      </c>
      <c r="N16" s="24">
        <v>22</v>
      </c>
      <c r="O16" s="26">
        <v>11</v>
      </c>
      <c r="P16" s="24">
        <v>55</v>
      </c>
      <c r="Q16" s="27">
        <v>184</v>
      </c>
      <c r="R16" s="11"/>
    </row>
    <row r="17" spans="1:18" ht="15.6" x14ac:dyDescent="0.3">
      <c r="A17" s="13"/>
      <c r="B17" s="38" t="s">
        <v>186</v>
      </c>
      <c r="C17" s="70">
        <v>42197</v>
      </c>
      <c r="D17" s="40">
        <v>9</v>
      </c>
      <c r="E17" s="23">
        <v>7.4</v>
      </c>
      <c r="F17" s="24">
        <v>10</v>
      </c>
      <c r="G17" s="25">
        <v>6.3</v>
      </c>
      <c r="H17" s="24">
        <v>14</v>
      </c>
      <c r="I17" s="26">
        <v>19</v>
      </c>
      <c r="J17" s="24">
        <v>50</v>
      </c>
      <c r="K17" s="26">
        <v>139</v>
      </c>
      <c r="L17" s="24">
        <v>34</v>
      </c>
      <c r="M17" s="26">
        <v>7</v>
      </c>
      <c r="N17" s="24">
        <v>25</v>
      </c>
      <c r="O17" s="26">
        <v>10</v>
      </c>
      <c r="P17" s="24">
        <v>50</v>
      </c>
      <c r="Q17" s="27">
        <v>183</v>
      </c>
      <c r="R17" s="11"/>
    </row>
    <row r="18" spans="1:18" ht="15.6" x14ac:dyDescent="0.3">
      <c r="A18" s="13"/>
      <c r="B18" s="46" t="s">
        <v>188</v>
      </c>
      <c r="C18" s="70">
        <v>42176</v>
      </c>
      <c r="D18" s="28">
        <v>9</v>
      </c>
      <c r="E18" s="23">
        <v>7</v>
      </c>
      <c r="F18" s="24">
        <v>22</v>
      </c>
      <c r="G18" s="25">
        <v>5.57</v>
      </c>
      <c r="H18" s="24">
        <v>22</v>
      </c>
      <c r="I18" s="26">
        <v>21</v>
      </c>
      <c r="J18" s="24">
        <v>56</v>
      </c>
      <c r="K18" s="26">
        <v>137</v>
      </c>
      <c r="L18" s="24">
        <v>32</v>
      </c>
      <c r="M18" s="26">
        <v>4</v>
      </c>
      <c r="N18" s="24">
        <v>17</v>
      </c>
      <c r="O18" s="26">
        <v>8</v>
      </c>
      <c r="P18" s="24">
        <v>45</v>
      </c>
      <c r="Q18" s="27">
        <v>194</v>
      </c>
      <c r="R18" s="11"/>
    </row>
    <row r="19" spans="1:18" ht="15.6" x14ac:dyDescent="0.3">
      <c r="A19" s="276"/>
      <c r="B19" s="46"/>
      <c r="C19" s="47"/>
      <c r="D19" s="28"/>
      <c r="E19" s="23"/>
      <c r="F19" s="24"/>
      <c r="G19" s="25"/>
      <c r="H19" s="24"/>
      <c r="I19" s="26"/>
      <c r="J19" s="24"/>
      <c r="K19" s="26"/>
      <c r="L19" s="24"/>
      <c r="M19" s="26"/>
      <c r="N19" s="24"/>
      <c r="O19" s="26"/>
      <c r="P19" s="24"/>
      <c r="Q19" s="27"/>
      <c r="R19" s="275"/>
    </row>
    <row r="20" spans="1:18" ht="15.6" x14ac:dyDescent="0.3">
      <c r="A20" s="277"/>
      <c r="B20" s="46"/>
      <c r="C20" s="47"/>
      <c r="D20" s="28"/>
      <c r="E20" s="23"/>
      <c r="F20" s="24"/>
      <c r="G20" s="25"/>
      <c r="H20" s="24"/>
      <c r="I20" s="26"/>
      <c r="J20" s="24"/>
      <c r="K20" s="26"/>
      <c r="L20" s="24"/>
      <c r="M20" s="26"/>
      <c r="N20" s="24"/>
      <c r="O20" s="26"/>
      <c r="P20" s="24"/>
      <c r="Q20" s="27"/>
      <c r="R20" s="11"/>
    </row>
    <row r="21" spans="1:18" ht="15.6" x14ac:dyDescent="0.3">
      <c r="A21" s="277"/>
      <c r="B21" s="46"/>
      <c r="C21" s="47"/>
      <c r="D21" s="28"/>
      <c r="E21" s="23"/>
      <c r="F21" s="24"/>
      <c r="G21" s="25"/>
      <c r="H21" s="24"/>
      <c r="I21" s="26"/>
      <c r="J21" s="24"/>
      <c r="K21" s="26"/>
      <c r="L21" s="24"/>
      <c r="M21" s="26"/>
      <c r="N21" s="24"/>
      <c r="O21" s="26"/>
      <c r="P21" s="24"/>
      <c r="Q21" s="27"/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15.6" x14ac:dyDescent="0.3">
      <c r="A24" s="7"/>
      <c r="B24" s="46" t="s">
        <v>167</v>
      </c>
      <c r="C24" s="49">
        <v>42016</v>
      </c>
      <c r="D24" s="28">
        <v>9</v>
      </c>
      <c r="E24" s="29">
        <v>6.5</v>
      </c>
      <c r="F24" s="24">
        <v>26</v>
      </c>
      <c r="G24" s="48">
        <v>5.55</v>
      </c>
      <c r="H24" s="24">
        <v>15</v>
      </c>
      <c r="I24" s="31">
        <v>23</v>
      </c>
      <c r="J24" s="24">
        <v>54</v>
      </c>
      <c r="K24" s="31">
        <v>130</v>
      </c>
      <c r="L24" s="24">
        <v>20</v>
      </c>
      <c r="M24" s="31">
        <v>2</v>
      </c>
      <c r="N24" s="24">
        <v>35</v>
      </c>
      <c r="O24" s="31">
        <v>6</v>
      </c>
      <c r="P24" s="24">
        <v>53</v>
      </c>
      <c r="Q24" s="27">
        <v>203</v>
      </c>
      <c r="R24" s="4"/>
    </row>
    <row r="25" spans="1:18" ht="15.6" x14ac:dyDescent="0.3">
      <c r="A25" s="6"/>
      <c r="B25" s="50" t="s">
        <v>168</v>
      </c>
      <c r="C25" s="51">
        <v>42062</v>
      </c>
      <c r="D25" s="28">
        <v>9</v>
      </c>
      <c r="E25" s="29">
        <v>6.5</v>
      </c>
      <c r="F25" s="24">
        <v>28</v>
      </c>
      <c r="G25" s="48">
        <v>5.51</v>
      </c>
      <c r="H25" s="24">
        <v>16</v>
      </c>
      <c r="I25" s="31">
        <v>21</v>
      </c>
      <c r="J25" s="24">
        <v>47</v>
      </c>
      <c r="K25" s="31">
        <v>140</v>
      </c>
      <c r="L25" s="24">
        <v>35</v>
      </c>
      <c r="M25" s="31">
        <v>2</v>
      </c>
      <c r="N25" s="24">
        <v>35</v>
      </c>
      <c r="O25" s="31">
        <v>0</v>
      </c>
      <c r="P25" s="24">
        <v>30</v>
      </c>
      <c r="Q25" s="27">
        <v>191</v>
      </c>
      <c r="R25" s="4"/>
    </row>
    <row r="26" spans="1:18" ht="15.6" x14ac:dyDescent="0.3">
      <c r="A26" s="6"/>
      <c r="B26" s="46" t="s">
        <v>169</v>
      </c>
      <c r="C26" s="49">
        <v>42067</v>
      </c>
      <c r="D26" s="28">
        <v>9</v>
      </c>
      <c r="E26" s="29">
        <v>6.4</v>
      </c>
      <c r="F26" s="24">
        <v>31</v>
      </c>
      <c r="G26" s="48">
        <v>6.11</v>
      </c>
      <c r="H26" s="24">
        <v>11</v>
      </c>
      <c r="I26" s="31">
        <v>21</v>
      </c>
      <c r="J26" s="24">
        <v>47</v>
      </c>
      <c r="K26" s="31">
        <v>132</v>
      </c>
      <c r="L26" s="24">
        <v>28</v>
      </c>
      <c r="M26" s="31">
        <v>2</v>
      </c>
      <c r="N26" s="24">
        <v>35</v>
      </c>
      <c r="O26" s="31">
        <v>0</v>
      </c>
      <c r="P26" s="24">
        <v>30</v>
      </c>
      <c r="Q26" s="27">
        <v>182</v>
      </c>
      <c r="R26" s="4"/>
    </row>
    <row r="27" spans="1:18" ht="15.6" x14ac:dyDescent="0.3">
      <c r="A27" s="6"/>
      <c r="B27" s="46" t="s">
        <v>170</v>
      </c>
      <c r="C27" s="49">
        <v>42291</v>
      </c>
      <c r="D27" s="28">
        <v>8</v>
      </c>
      <c r="E27" s="29">
        <v>6.5</v>
      </c>
      <c r="F27" s="24">
        <v>33</v>
      </c>
      <c r="G27" s="48">
        <v>6.01</v>
      </c>
      <c r="H27" s="24">
        <v>14</v>
      </c>
      <c r="I27" s="31">
        <v>22</v>
      </c>
      <c r="J27" s="24">
        <v>55</v>
      </c>
      <c r="K27" s="31">
        <v>133</v>
      </c>
      <c r="L27" s="24">
        <v>29</v>
      </c>
      <c r="M27" s="31">
        <v>2</v>
      </c>
      <c r="N27" s="24">
        <v>43</v>
      </c>
      <c r="O27" s="31">
        <v>4</v>
      </c>
      <c r="P27" s="24">
        <v>58</v>
      </c>
      <c r="Q27" s="27">
        <v>232</v>
      </c>
      <c r="R27" s="4"/>
    </row>
    <row r="28" spans="1:18" ht="15.6" x14ac:dyDescent="0.3">
      <c r="A28" s="6"/>
      <c r="B28" s="50" t="s">
        <v>171</v>
      </c>
      <c r="C28" s="51">
        <v>42264</v>
      </c>
      <c r="D28" s="28">
        <v>8</v>
      </c>
      <c r="E28" s="29">
        <v>6.7</v>
      </c>
      <c r="F28" s="24">
        <v>28</v>
      </c>
      <c r="G28" s="48">
        <v>6</v>
      </c>
      <c r="H28" s="24">
        <v>15</v>
      </c>
      <c r="I28" s="31">
        <v>21</v>
      </c>
      <c r="J28" s="24">
        <v>53</v>
      </c>
      <c r="K28" s="31">
        <v>136</v>
      </c>
      <c r="L28" s="24">
        <v>31</v>
      </c>
      <c r="M28" s="31">
        <v>1</v>
      </c>
      <c r="N28" s="24">
        <v>40</v>
      </c>
      <c r="O28" s="31">
        <v>0</v>
      </c>
      <c r="P28" s="24">
        <v>46</v>
      </c>
      <c r="Q28" s="27">
        <v>213</v>
      </c>
      <c r="R28" s="4"/>
    </row>
    <row r="29" spans="1:18" ht="15.6" x14ac:dyDescent="0.3">
      <c r="A29" s="5"/>
      <c r="B29" s="53" t="s">
        <v>179</v>
      </c>
      <c r="C29" s="70">
        <v>42075</v>
      </c>
      <c r="D29" s="52">
        <v>9</v>
      </c>
      <c r="E29" s="29">
        <v>6.6</v>
      </c>
      <c r="F29" s="24">
        <v>25</v>
      </c>
      <c r="G29" s="48">
        <v>6.51</v>
      </c>
      <c r="H29" s="24">
        <v>3</v>
      </c>
      <c r="I29" s="31">
        <v>22</v>
      </c>
      <c r="J29" s="24">
        <v>50</v>
      </c>
      <c r="K29" s="31">
        <v>140</v>
      </c>
      <c r="L29" s="24">
        <v>35</v>
      </c>
      <c r="M29" s="31">
        <v>2</v>
      </c>
      <c r="N29" s="24">
        <v>35</v>
      </c>
      <c r="O29" s="31">
        <v>-1</v>
      </c>
      <c r="P29" s="24">
        <v>26</v>
      </c>
      <c r="Q29" s="42">
        <v>180</v>
      </c>
      <c r="R29" s="4"/>
    </row>
    <row r="30" spans="1:18" ht="15.6" x14ac:dyDescent="0.3">
      <c r="A30" s="3"/>
      <c r="B30" s="53" t="s">
        <v>140</v>
      </c>
      <c r="C30" s="54">
        <v>42297</v>
      </c>
      <c r="D30" s="43">
        <v>8</v>
      </c>
      <c r="E30" s="29">
        <v>6.3</v>
      </c>
      <c r="F30" s="24">
        <v>38</v>
      </c>
      <c r="G30" s="48">
        <v>5.51</v>
      </c>
      <c r="H30" s="24">
        <v>17</v>
      </c>
      <c r="I30" s="31">
        <v>22</v>
      </c>
      <c r="J30" s="24">
        <v>55</v>
      </c>
      <c r="K30" s="31">
        <v>141</v>
      </c>
      <c r="L30" s="24">
        <v>36</v>
      </c>
      <c r="M30" s="31">
        <v>1</v>
      </c>
      <c r="N30" s="24">
        <v>40</v>
      </c>
      <c r="O30" s="31">
        <v>0</v>
      </c>
      <c r="P30" s="24">
        <v>46</v>
      </c>
      <c r="Q30" s="45">
        <v>232</v>
      </c>
      <c r="R30" s="12"/>
    </row>
    <row r="31" spans="1:18" ht="15.6" x14ac:dyDescent="0.3">
      <c r="A31" s="2"/>
      <c r="B31" s="53" t="s">
        <v>180</v>
      </c>
      <c r="C31" s="70">
        <v>42152</v>
      </c>
      <c r="D31" s="28">
        <v>8</v>
      </c>
      <c r="E31" s="29">
        <v>6.4</v>
      </c>
      <c r="F31" s="24">
        <v>35</v>
      </c>
      <c r="G31" s="48">
        <v>6.42</v>
      </c>
      <c r="H31" s="24">
        <v>7</v>
      </c>
      <c r="I31" s="31">
        <v>22</v>
      </c>
      <c r="J31" s="24">
        <v>56</v>
      </c>
      <c r="K31" s="31">
        <v>134</v>
      </c>
      <c r="L31" s="24">
        <v>29</v>
      </c>
      <c r="M31" s="31">
        <v>2</v>
      </c>
      <c r="N31" s="24">
        <v>49</v>
      </c>
      <c r="O31" s="31">
        <v>6</v>
      </c>
      <c r="P31" s="24">
        <v>62</v>
      </c>
      <c r="Q31" s="27">
        <v>238</v>
      </c>
      <c r="R31" s="11"/>
    </row>
    <row r="32" spans="1:18" ht="15.6" x14ac:dyDescent="0.3">
      <c r="A32" s="2"/>
      <c r="B32" s="53" t="s">
        <v>181</v>
      </c>
      <c r="C32" s="54">
        <v>42219</v>
      </c>
      <c r="D32" s="28">
        <v>8</v>
      </c>
      <c r="E32" s="29">
        <v>6.6</v>
      </c>
      <c r="F32" s="24">
        <v>31</v>
      </c>
      <c r="G32" s="48">
        <v>5.38</v>
      </c>
      <c r="H32" s="24">
        <v>20</v>
      </c>
      <c r="I32" s="31">
        <v>19</v>
      </c>
      <c r="J32" s="24">
        <v>49</v>
      </c>
      <c r="K32" s="31">
        <v>131</v>
      </c>
      <c r="L32" s="24">
        <v>21</v>
      </c>
      <c r="M32" s="31">
        <v>1</v>
      </c>
      <c r="N32" s="24">
        <v>40</v>
      </c>
      <c r="O32" s="31">
        <v>1</v>
      </c>
      <c r="P32" s="24">
        <v>50</v>
      </c>
      <c r="Q32" s="27">
        <v>211</v>
      </c>
      <c r="R32" s="11"/>
    </row>
    <row r="33" spans="1:18" ht="15.6" x14ac:dyDescent="0.3">
      <c r="A33" s="2"/>
      <c r="B33" s="53" t="s">
        <v>182</v>
      </c>
      <c r="C33" s="70">
        <v>42122</v>
      </c>
      <c r="D33" s="28">
        <v>8</v>
      </c>
      <c r="E33" s="29">
        <v>6.7</v>
      </c>
      <c r="F33" s="24">
        <v>28</v>
      </c>
      <c r="G33" s="48">
        <v>5.47</v>
      </c>
      <c r="H33" s="24">
        <v>19</v>
      </c>
      <c r="I33" s="31">
        <v>20</v>
      </c>
      <c r="J33" s="24">
        <v>50</v>
      </c>
      <c r="K33" s="31">
        <v>137</v>
      </c>
      <c r="L33" s="24">
        <v>38</v>
      </c>
      <c r="M33" s="31">
        <v>1</v>
      </c>
      <c r="N33" s="24">
        <v>40</v>
      </c>
      <c r="O33" s="31">
        <v>2</v>
      </c>
      <c r="P33" s="24">
        <v>23</v>
      </c>
      <c r="Q33" s="27">
        <v>198</v>
      </c>
      <c r="R33" s="11"/>
    </row>
    <row r="34" spans="1:18" ht="15.6" x14ac:dyDescent="0.3">
      <c r="A34" s="2"/>
      <c r="B34" s="53" t="s">
        <v>183</v>
      </c>
      <c r="C34" s="70">
        <v>42339</v>
      </c>
      <c r="D34" s="28">
        <v>9</v>
      </c>
      <c r="E34" s="29">
        <v>7</v>
      </c>
      <c r="F34" s="24">
        <v>11</v>
      </c>
      <c r="G34" s="48">
        <v>6.1</v>
      </c>
      <c r="H34" s="24">
        <v>12</v>
      </c>
      <c r="I34" s="31">
        <v>20</v>
      </c>
      <c r="J34" s="24">
        <v>44</v>
      </c>
      <c r="K34" s="31">
        <v>132</v>
      </c>
      <c r="L34" s="24">
        <v>21</v>
      </c>
      <c r="M34" s="31">
        <v>2</v>
      </c>
      <c r="N34" s="24">
        <v>35</v>
      </c>
      <c r="O34" s="31">
        <v>10</v>
      </c>
      <c r="P34" s="24">
        <v>62</v>
      </c>
      <c r="Q34" s="45">
        <v>185</v>
      </c>
      <c r="R34" s="11"/>
    </row>
    <row r="35" spans="1:18" ht="15.6" x14ac:dyDescent="0.3">
      <c r="A35" s="1"/>
      <c r="B35" s="53" t="s">
        <v>184</v>
      </c>
      <c r="C35" s="70">
        <v>42198</v>
      </c>
      <c r="D35" s="28">
        <v>9</v>
      </c>
      <c r="E35" s="29">
        <v>6.5</v>
      </c>
      <c r="F35" s="24">
        <v>28</v>
      </c>
      <c r="G35" s="48">
        <v>6.01</v>
      </c>
      <c r="H35" s="24">
        <v>14</v>
      </c>
      <c r="I35" s="31">
        <v>20</v>
      </c>
      <c r="J35" s="24">
        <v>44</v>
      </c>
      <c r="K35" s="31">
        <v>132</v>
      </c>
      <c r="L35" s="24">
        <v>21</v>
      </c>
      <c r="M35" s="31">
        <v>2</v>
      </c>
      <c r="N35" s="24">
        <v>35</v>
      </c>
      <c r="O35" s="31">
        <v>3</v>
      </c>
      <c r="P35" s="24">
        <v>42</v>
      </c>
      <c r="Q35" s="27">
        <v>184</v>
      </c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C58" sqref="C58"/>
    </sheetView>
  </sheetViews>
  <sheetFormatPr defaultRowHeight="14.4" x14ac:dyDescent="0.3"/>
  <cols>
    <col min="2" max="2" width="19" customWidth="1"/>
    <col min="3" max="3" width="14.5546875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70</v>
      </c>
      <c r="B8" s="20" t="s">
        <v>193</v>
      </c>
      <c r="C8" s="21">
        <v>41173</v>
      </c>
      <c r="D8" s="22">
        <v>11</v>
      </c>
      <c r="E8" s="23">
        <v>5.2</v>
      </c>
      <c r="F8" s="24">
        <v>62</v>
      </c>
      <c r="G8" s="25">
        <v>5.01</v>
      </c>
      <c r="H8" s="24">
        <v>31</v>
      </c>
      <c r="I8" s="26">
        <v>28</v>
      </c>
      <c r="J8" s="24">
        <v>52</v>
      </c>
      <c r="K8" s="26">
        <v>145</v>
      </c>
      <c r="L8" s="24">
        <v>22</v>
      </c>
      <c r="M8" s="26">
        <v>9</v>
      </c>
      <c r="N8" s="24">
        <v>18</v>
      </c>
      <c r="O8" s="26">
        <v>11</v>
      </c>
      <c r="P8" s="24">
        <v>30</v>
      </c>
      <c r="Q8" s="27">
        <v>215</v>
      </c>
      <c r="R8" s="282"/>
    </row>
    <row r="9" spans="1:18" ht="15.6" x14ac:dyDescent="0.3">
      <c r="A9" s="6"/>
      <c r="B9" t="s">
        <v>194</v>
      </c>
      <c r="C9" s="21">
        <v>41013</v>
      </c>
      <c r="D9" s="28">
        <v>11</v>
      </c>
      <c r="E9" s="29">
        <v>6.1</v>
      </c>
      <c r="F9" s="24">
        <v>30</v>
      </c>
      <c r="G9" s="30">
        <v>5.08</v>
      </c>
      <c r="H9" s="24">
        <v>29</v>
      </c>
      <c r="I9" s="31">
        <v>26</v>
      </c>
      <c r="J9" s="24">
        <v>48</v>
      </c>
      <c r="K9" s="31">
        <v>165</v>
      </c>
      <c r="L9" s="24">
        <v>32</v>
      </c>
      <c r="M9" s="31">
        <v>7</v>
      </c>
      <c r="N9" s="24">
        <v>15</v>
      </c>
      <c r="O9" s="31">
        <v>11</v>
      </c>
      <c r="P9" s="24">
        <v>30</v>
      </c>
      <c r="Q9" s="27">
        <v>184</v>
      </c>
      <c r="R9" s="283"/>
    </row>
    <row r="10" spans="1:18" ht="31.2" x14ac:dyDescent="0.3">
      <c r="A10" s="6"/>
      <c r="B10" s="20" t="s">
        <v>195</v>
      </c>
      <c r="C10" s="21">
        <v>41014</v>
      </c>
      <c r="D10" s="28">
        <v>11</v>
      </c>
      <c r="E10" s="23">
        <v>6.4</v>
      </c>
      <c r="F10" s="24">
        <v>19</v>
      </c>
      <c r="G10" s="25">
        <v>5.01</v>
      </c>
      <c r="H10" s="24">
        <v>31</v>
      </c>
      <c r="I10" s="26">
        <v>27</v>
      </c>
      <c r="J10" s="24">
        <v>51</v>
      </c>
      <c r="K10" s="26">
        <v>160</v>
      </c>
      <c r="L10" s="24">
        <v>30</v>
      </c>
      <c r="M10" s="26">
        <v>7</v>
      </c>
      <c r="N10" s="24">
        <v>15</v>
      </c>
      <c r="O10" s="26">
        <v>16</v>
      </c>
      <c r="P10" s="24">
        <v>49</v>
      </c>
      <c r="Q10" s="27">
        <v>195</v>
      </c>
      <c r="R10" s="283"/>
    </row>
    <row r="11" spans="1:18" ht="15.6" x14ac:dyDescent="0.3">
      <c r="A11" s="6"/>
      <c r="B11" s="32" t="s">
        <v>196</v>
      </c>
      <c r="C11" s="33">
        <v>40862</v>
      </c>
      <c r="D11" s="28">
        <v>12</v>
      </c>
      <c r="E11" s="23">
        <v>6</v>
      </c>
      <c r="F11" s="24">
        <v>25</v>
      </c>
      <c r="G11" s="25">
        <v>5.0199999999999996</v>
      </c>
      <c r="H11" s="24">
        <v>26</v>
      </c>
      <c r="I11" s="26">
        <v>25</v>
      </c>
      <c r="J11" s="24">
        <v>40</v>
      </c>
      <c r="K11" s="26">
        <v>165</v>
      </c>
      <c r="L11" s="24">
        <v>27</v>
      </c>
      <c r="M11" s="26">
        <v>16</v>
      </c>
      <c r="N11" s="24">
        <v>27</v>
      </c>
      <c r="O11" s="26">
        <v>15</v>
      </c>
      <c r="P11" s="24">
        <v>40</v>
      </c>
      <c r="Q11" s="27">
        <v>185</v>
      </c>
      <c r="R11" s="283"/>
    </row>
    <row r="12" spans="1:18" ht="15.6" x14ac:dyDescent="0.3">
      <c r="A12" s="6"/>
      <c r="B12" s="34" t="s">
        <v>197</v>
      </c>
      <c r="C12" s="21">
        <v>40889</v>
      </c>
      <c r="D12" s="28">
        <v>12</v>
      </c>
      <c r="E12" s="23">
        <v>5.0999999999999996</v>
      </c>
      <c r="F12" s="24">
        <v>59</v>
      </c>
      <c r="G12" s="25">
        <v>4.01</v>
      </c>
      <c r="H12" s="24">
        <v>54</v>
      </c>
      <c r="I12" s="26">
        <v>29</v>
      </c>
      <c r="J12" s="24">
        <v>50</v>
      </c>
      <c r="K12" s="26">
        <v>163</v>
      </c>
      <c r="L12" s="24">
        <v>27</v>
      </c>
      <c r="M12" s="26">
        <v>15</v>
      </c>
      <c r="N12" s="24">
        <v>24</v>
      </c>
      <c r="O12" s="26">
        <v>10</v>
      </c>
      <c r="P12" s="24">
        <v>25</v>
      </c>
      <c r="Q12" s="27">
        <v>239</v>
      </c>
      <c r="R12" s="283"/>
    </row>
    <row r="13" spans="1:18" ht="31.2" x14ac:dyDescent="0.3">
      <c r="A13" s="5"/>
      <c r="B13" s="35" t="s">
        <v>198</v>
      </c>
      <c r="C13" s="36">
        <v>41359</v>
      </c>
      <c r="D13" s="28">
        <v>10</v>
      </c>
      <c r="E13" s="23">
        <v>6</v>
      </c>
      <c r="F13" s="24">
        <v>46</v>
      </c>
      <c r="G13" s="25">
        <v>4.32</v>
      </c>
      <c r="H13" s="24">
        <v>56</v>
      </c>
      <c r="I13" s="26">
        <v>30</v>
      </c>
      <c r="J13" s="24">
        <v>64</v>
      </c>
      <c r="K13" s="26">
        <v>150</v>
      </c>
      <c r="L13" s="24">
        <v>30</v>
      </c>
      <c r="M13" s="26">
        <v>14</v>
      </c>
      <c r="N13" s="24">
        <v>34</v>
      </c>
      <c r="O13" s="26">
        <v>15</v>
      </c>
      <c r="P13" s="24">
        <v>53</v>
      </c>
      <c r="Q13" s="27">
        <v>283</v>
      </c>
      <c r="R13" s="284"/>
    </row>
    <row r="14" spans="1:18" ht="15.6" x14ac:dyDescent="0.3">
      <c r="A14" s="14"/>
      <c r="B14" s="35" t="s">
        <v>199</v>
      </c>
      <c r="C14" s="36">
        <v>41039</v>
      </c>
      <c r="D14" s="28">
        <v>11</v>
      </c>
      <c r="E14" s="23">
        <v>6</v>
      </c>
      <c r="F14" s="24">
        <v>34</v>
      </c>
      <c r="G14" s="25">
        <v>4.55</v>
      </c>
      <c r="H14" s="24">
        <v>33</v>
      </c>
      <c r="I14" s="26">
        <v>26</v>
      </c>
      <c r="J14" s="24">
        <v>49</v>
      </c>
      <c r="K14" s="26">
        <v>150</v>
      </c>
      <c r="L14" s="24">
        <v>25</v>
      </c>
      <c r="M14" s="26">
        <v>10</v>
      </c>
      <c r="N14" s="24">
        <v>21</v>
      </c>
      <c r="O14" s="26">
        <v>9</v>
      </c>
      <c r="P14" s="24">
        <v>26</v>
      </c>
      <c r="Q14" s="27">
        <v>188</v>
      </c>
      <c r="R14" s="12"/>
    </row>
    <row r="15" spans="1:18" ht="15.6" x14ac:dyDescent="0.3">
      <c r="A15" s="13"/>
      <c r="B15" s="35" t="s">
        <v>204</v>
      </c>
      <c r="C15" s="36">
        <v>41036</v>
      </c>
      <c r="D15" s="28">
        <v>11</v>
      </c>
      <c r="E15" s="23">
        <v>6.1</v>
      </c>
      <c r="F15" s="24">
        <v>30</v>
      </c>
      <c r="G15" s="25">
        <v>5.05</v>
      </c>
      <c r="H15" s="24">
        <v>30</v>
      </c>
      <c r="I15" s="26">
        <v>25</v>
      </c>
      <c r="J15" s="24">
        <v>46</v>
      </c>
      <c r="K15" s="26">
        <v>170</v>
      </c>
      <c r="L15" s="24">
        <v>35</v>
      </c>
      <c r="M15" s="26">
        <v>12</v>
      </c>
      <c r="N15" s="24">
        <v>25</v>
      </c>
      <c r="O15" s="26">
        <v>13</v>
      </c>
      <c r="P15" s="24">
        <v>38</v>
      </c>
      <c r="Q15" s="27">
        <v>204</v>
      </c>
      <c r="R15" s="11"/>
    </row>
    <row r="16" spans="1:18" ht="31.2" x14ac:dyDescent="0.3">
      <c r="A16" s="13"/>
      <c r="B16" s="35" t="s">
        <v>205</v>
      </c>
      <c r="C16" s="36">
        <v>40593</v>
      </c>
      <c r="D16" s="37">
        <v>12</v>
      </c>
      <c r="E16" s="23">
        <v>6.2</v>
      </c>
      <c r="F16" s="24">
        <v>16</v>
      </c>
      <c r="G16" s="25">
        <v>4.58</v>
      </c>
      <c r="H16" s="24">
        <v>27</v>
      </c>
      <c r="I16" s="26">
        <v>30</v>
      </c>
      <c r="J16" s="24">
        <v>52</v>
      </c>
      <c r="K16" s="26">
        <v>160</v>
      </c>
      <c r="L16" s="24">
        <v>25</v>
      </c>
      <c r="M16" s="26">
        <v>10</v>
      </c>
      <c r="N16" s="24">
        <v>15</v>
      </c>
      <c r="O16" s="26">
        <v>17</v>
      </c>
      <c r="P16" s="24">
        <v>46</v>
      </c>
      <c r="Q16" s="27">
        <v>181</v>
      </c>
      <c r="R16" s="11"/>
    </row>
    <row r="17" spans="1:18" ht="15.6" x14ac:dyDescent="0.3">
      <c r="A17" s="13"/>
      <c r="B17" s="38" t="s">
        <v>206</v>
      </c>
      <c r="C17" s="39">
        <v>41183</v>
      </c>
      <c r="D17" s="40">
        <v>11</v>
      </c>
      <c r="E17" s="23">
        <v>5.9</v>
      </c>
      <c r="F17" s="24">
        <v>39</v>
      </c>
      <c r="G17" s="25">
        <v>4.5599999999999996</v>
      </c>
      <c r="H17" s="24">
        <v>33</v>
      </c>
      <c r="I17" s="26">
        <v>27</v>
      </c>
      <c r="J17" s="24">
        <v>50</v>
      </c>
      <c r="K17" s="26">
        <v>150</v>
      </c>
      <c r="L17" s="24">
        <v>25</v>
      </c>
      <c r="M17" s="26">
        <v>10</v>
      </c>
      <c r="N17" s="24">
        <v>20</v>
      </c>
      <c r="O17" s="26">
        <v>12</v>
      </c>
      <c r="P17" s="24">
        <v>34</v>
      </c>
      <c r="Q17" s="27">
        <v>201</v>
      </c>
      <c r="R17" s="11"/>
    </row>
    <row r="18" spans="1:18" ht="31.2" x14ac:dyDescent="0.3">
      <c r="A18" s="13"/>
      <c r="B18" s="46" t="s">
        <v>207</v>
      </c>
      <c r="C18" s="47">
        <v>41227</v>
      </c>
      <c r="D18" s="28">
        <v>11</v>
      </c>
      <c r="E18" s="23">
        <v>5.8</v>
      </c>
      <c r="F18" s="24">
        <v>43</v>
      </c>
      <c r="G18" s="25">
        <v>4.51</v>
      </c>
      <c r="H18" s="24">
        <v>34</v>
      </c>
      <c r="I18" s="26">
        <v>26</v>
      </c>
      <c r="J18" s="24">
        <v>48</v>
      </c>
      <c r="K18" s="26">
        <v>155</v>
      </c>
      <c r="L18" s="24">
        <v>27</v>
      </c>
      <c r="M18" s="26">
        <v>12</v>
      </c>
      <c r="N18" s="24">
        <v>25</v>
      </c>
      <c r="O18" s="26">
        <v>13</v>
      </c>
      <c r="P18" s="24">
        <v>36</v>
      </c>
      <c r="Q18" s="27">
        <v>213</v>
      </c>
      <c r="R18" s="11"/>
    </row>
    <row r="19" spans="1:18" ht="31.2" x14ac:dyDescent="0.3">
      <c r="A19" s="276"/>
      <c r="B19" s="46" t="s">
        <v>208</v>
      </c>
      <c r="C19" s="47">
        <v>41002</v>
      </c>
      <c r="D19" s="28">
        <v>11</v>
      </c>
      <c r="E19" s="23">
        <v>5.8</v>
      </c>
      <c r="F19" s="24">
        <v>43</v>
      </c>
      <c r="G19" s="25">
        <v>5.03</v>
      </c>
      <c r="H19" s="24">
        <v>30</v>
      </c>
      <c r="I19" s="26">
        <v>28</v>
      </c>
      <c r="J19" s="24">
        <v>53</v>
      </c>
      <c r="K19" s="26">
        <v>160</v>
      </c>
      <c r="L19" s="24">
        <v>30</v>
      </c>
      <c r="M19" s="26">
        <v>17</v>
      </c>
      <c r="N19" s="24">
        <v>35</v>
      </c>
      <c r="O19" s="26">
        <v>16</v>
      </c>
      <c r="P19" s="24">
        <v>49</v>
      </c>
      <c r="Q19" s="27">
        <v>240</v>
      </c>
      <c r="R19" s="275"/>
    </row>
    <row r="20" spans="1:18" ht="15.6" x14ac:dyDescent="0.3">
      <c r="A20" s="277"/>
      <c r="B20" s="46" t="s">
        <v>209</v>
      </c>
      <c r="C20" s="47">
        <v>41318</v>
      </c>
      <c r="D20" s="28">
        <v>11</v>
      </c>
      <c r="E20" s="23">
        <v>5.9</v>
      </c>
      <c r="F20" s="24">
        <v>39</v>
      </c>
      <c r="G20" s="25">
        <v>5.15</v>
      </c>
      <c r="H20" s="24">
        <v>27</v>
      </c>
      <c r="I20" s="26">
        <v>24</v>
      </c>
      <c r="J20" s="24">
        <v>43</v>
      </c>
      <c r="K20" s="26">
        <v>145</v>
      </c>
      <c r="L20" s="24">
        <v>22</v>
      </c>
      <c r="M20" s="26">
        <v>10</v>
      </c>
      <c r="N20" s="24">
        <v>25</v>
      </c>
      <c r="O20" s="26">
        <v>7</v>
      </c>
      <c r="P20" s="24">
        <v>20</v>
      </c>
      <c r="Q20" s="27">
        <v>186</v>
      </c>
      <c r="R20" s="11"/>
    </row>
    <row r="21" spans="1:18" ht="15.6" x14ac:dyDescent="0.3">
      <c r="A21" s="277"/>
      <c r="B21" s="46" t="s">
        <v>210</v>
      </c>
      <c r="C21" s="47">
        <v>41323</v>
      </c>
      <c r="D21" s="28">
        <v>11</v>
      </c>
      <c r="E21" s="23">
        <v>5.9</v>
      </c>
      <c r="F21" s="24">
        <v>39</v>
      </c>
      <c r="G21" s="25">
        <v>5.19</v>
      </c>
      <c r="H21" s="24">
        <v>25</v>
      </c>
      <c r="I21" s="26">
        <v>26</v>
      </c>
      <c r="J21" s="24">
        <v>48</v>
      </c>
      <c r="K21" s="26">
        <v>150</v>
      </c>
      <c r="L21" s="24">
        <v>25</v>
      </c>
      <c r="M21" s="26">
        <v>11</v>
      </c>
      <c r="N21" s="24">
        <v>23</v>
      </c>
      <c r="O21" s="26">
        <v>10</v>
      </c>
      <c r="P21" s="24">
        <v>29</v>
      </c>
      <c r="Q21" s="27">
        <v>189</v>
      </c>
      <c r="R21" s="11"/>
    </row>
    <row r="22" spans="1:18" ht="15.6" x14ac:dyDescent="0.3">
      <c r="A22" s="277"/>
      <c r="B22" s="46"/>
      <c r="C22" s="47"/>
      <c r="D22" s="28"/>
      <c r="E22" s="29"/>
      <c r="F22" s="24"/>
      <c r="G22" s="48"/>
      <c r="H22" s="24"/>
      <c r="I22" s="31"/>
      <c r="J22" s="24"/>
      <c r="K22" s="31"/>
      <c r="L22" s="24"/>
      <c r="M22" s="31"/>
      <c r="N22" s="24"/>
      <c r="O22" s="31"/>
      <c r="P22" s="24"/>
      <c r="Q22" s="27"/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15.6" x14ac:dyDescent="0.3">
      <c r="A24" s="7"/>
      <c r="B24" s="46" t="s">
        <v>189</v>
      </c>
      <c r="C24" s="49">
        <v>41140</v>
      </c>
      <c r="D24" s="28">
        <v>11</v>
      </c>
      <c r="E24" s="29">
        <v>5.3</v>
      </c>
      <c r="F24" s="24">
        <v>53</v>
      </c>
      <c r="G24" s="48">
        <v>5</v>
      </c>
      <c r="H24" s="24">
        <v>23</v>
      </c>
      <c r="I24" s="31">
        <v>27</v>
      </c>
      <c r="J24" s="24">
        <v>43</v>
      </c>
      <c r="K24" s="31">
        <v>150</v>
      </c>
      <c r="L24" s="24">
        <v>15</v>
      </c>
      <c r="M24" s="31">
        <v>2</v>
      </c>
      <c r="N24" s="24">
        <v>20</v>
      </c>
      <c r="O24" s="31">
        <v>8</v>
      </c>
      <c r="P24" s="24">
        <v>37</v>
      </c>
      <c r="Q24" s="27">
        <v>191</v>
      </c>
      <c r="R24" s="4"/>
    </row>
    <row r="25" spans="1:18" ht="15.6" x14ac:dyDescent="0.3">
      <c r="A25" s="6"/>
      <c r="B25" s="50" t="s">
        <v>190</v>
      </c>
      <c r="C25" s="51">
        <v>41059</v>
      </c>
      <c r="D25" s="28">
        <v>11</v>
      </c>
      <c r="E25" s="29">
        <v>5.5</v>
      </c>
      <c r="F25" s="24">
        <v>40</v>
      </c>
      <c r="G25" s="48">
        <v>5.1100000000000003</v>
      </c>
      <c r="H25" s="24">
        <v>21</v>
      </c>
      <c r="I25" s="31">
        <v>28</v>
      </c>
      <c r="J25" s="24">
        <v>45</v>
      </c>
      <c r="K25" s="31">
        <v>145</v>
      </c>
      <c r="L25" s="24">
        <v>13</v>
      </c>
      <c r="M25" s="31">
        <v>2</v>
      </c>
      <c r="N25" s="24">
        <v>20</v>
      </c>
      <c r="O25" s="31">
        <v>9</v>
      </c>
      <c r="P25" s="24">
        <v>50</v>
      </c>
      <c r="Q25" s="27">
        <v>189</v>
      </c>
      <c r="R25" s="4"/>
    </row>
    <row r="26" spans="1:18" ht="15.6" x14ac:dyDescent="0.3">
      <c r="A26" s="6"/>
      <c r="B26" s="46" t="s">
        <v>241</v>
      </c>
      <c r="C26" s="49">
        <v>41107</v>
      </c>
      <c r="D26" s="28">
        <v>11</v>
      </c>
      <c r="E26" s="29">
        <v>5.2</v>
      </c>
      <c r="F26" s="24">
        <v>54</v>
      </c>
      <c r="G26" s="48">
        <v>4.3600000000000003</v>
      </c>
      <c r="H26" s="24">
        <v>31</v>
      </c>
      <c r="I26" s="31">
        <v>27</v>
      </c>
      <c r="J26" s="24">
        <v>44</v>
      </c>
      <c r="K26" s="31">
        <v>145</v>
      </c>
      <c r="L26" s="24">
        <v>13</v>
      </c>
      <c r="M26" s="31">
        <v>2</v>
      </c>
      <c r="N26" s="24">
        <v>20</v>
      </c>
      <c r="O26" s="31">
        <v>7</v>
      </c>
      <c r="P26" s="24">
        <v>43</v>
      </c>
      <c r="Q26" s="27">
        <v>205</v>
      </c>
      <c r="R26" s="4"/>
    </row>
    <row r="27" spans="1:18" ht="15.6" x14ac:dyDescent="0.3">
      <c r="A27" s="6"/>
      <c r="B27" s="46" t="s">
        <v>191</v>
      </c>
      <c r="C27" s="49">
        <v>40881</v>
      </c>
      <c r="D27" s="28">
        <v>12</v>
      </c>
      <c r="E27" s="29">
        <v>5.6</v>
      </c>
      <c r="F27" s="24">
        <v>26</v>
      </c>
      <c r="G27" s="48">
        <v>5.15</v>
      </c>
      <c r="H27" s="24">
        <v>13</v>
      </c>
      <c r="I27" s="31">
        <v>29</v>
      </c>
      <c r="J27" s="24">
        <v>43</v>
      </c>
      <c r="K27" s="31">
        <v>165</v>
      </c>
      <c r="L27" s="24">
        <v>17</v>
      </c>
      <c r="M27" s="31">
        <v>5</v>
      </c>
      <c r="N27" s="24">
        <v>28</v>
      </c>
      <c r="O27" s="31">
        <v>13</v>
      </c>
      <c r="P27" s="24">
        <v>57</v>
      </c>
      <c r="Q27" s="27">
        <v>184</v>
      </c>
      <c r="R27" s="4"/>
    </row>
    <row r="28" spans="1:18" ht="15.6" x14ac:dyDescent="0.3">
      <c r="A28" s="6"/>
      <c r="B28" s="50" t="s">
        <v>192</v>
      </c>
      <c r="C28" s="51">
        <v>40921</v>
      </c>
      <c r="D28" s="28">
        <v>12</v>
      </c>
      <c r="E28" s="29">
        <v>5.4</v>
      </c>
      <c r="F28" s="24">
        <v>39</v>
      </c>
      <c r="G28" s="48">
        <v>4.59</v>
      </c>
      <c r="H28" s="24">
        <v>17</v>
      </c>
      <c r="I28" s="31">
        <v>26</v>
      </c>
      <c r="J28" s="24">
        <v>37</v>
      </c>
      <c r="K28" s="31">
        <v>169</v>
      </c>
      <c r="L28" s="24">
        <v>19</v>
      </c>
      <c r="M28" s="31">
        <v>6</v>
      </c>
      <c r="N28" s="24">
        <v>32</v>
      </c>
      <c r="O28" s="31">
        <v>12</v>
      </c>
      <c r="P28" s="24">
        <v>41</v>
      </c>
      <c r="Q28" s="27">
        <v>185</v>
      </c>
      <c r="R28" s="4"/>
    </row>
    <row r="29" spans="1:18" ht="15.6" x14ac:dyDescent="0.3">
      <c r="A29" s="5"/>
      <c r="B29" s="53" t="s">
        <v>200</v>
      </c>
      <c r="C29" s="54">
        <v>40540</v>
      </c>
      <c r="D29" s="52">
        <v>13</v>
      </c>
      <c r="E29" s="29">
        <v>5.0999999999999996</v>
      </c>
      <c r="F29" s="24">
        <v>40</v>
      </c>
      <c r="G29" s="48" t="s">
        <v>246</v>
      </c>
      <c r="H29" s="24">
        <v>20</v>
      </c>
      <c r="I29" s="31">
        <v>29</v>
      </c>
      <c r="J29" s="24">
        <v>37</v>
      </c>
      <c r="K29" s="31">
        <v>170</v>
      </c>
      <c r="L29" s="24">
        <v>14</v>
      </c>
      <c r="M29" s="31">
        <v>5</v>
      </c>
      <c r="N29" s="24">
        <v>22</v>
      </c>
      <c r="O29" s="31">
        <v>15</v>
      </c>
      <c r="P29" s="24">
        <v>46</v>
      </c>
      <c r="Q29" s="42">
        <v>180</v>
      </c>
      <c r="R29" s="4"/>
    </row>
    <row r="30" spans="1:18" ht="15.6" x14ac:dyDescent="0.3">
      <c r="A30" s="3"/>
      <c r="B30" s="53" t="s">
        <v>201</v>
      </c>
      <c r="C30" s="54">
        <v>41087</v>
      </c>
      <c r="D30" s="43">
        <v>11</v>
      </c>
      <c r="E30" s="29">
        <v>5.3</v>
      </c>
      <c r="F30" s="24">
        <v>50</v>
      </c>
      <c r="G30" s="48">
        <v>4.55</v>
      </c>
      <c r="H30" s="24">
        <v>25</v>
      </c>
      <c r="I30" s="31">
        <v>27</v>
      </c>
      <c r="J30" s="24">
        <v>44</v>
      </c>
      <c r="K30" s="31">
        <v>160</v>
      </c>
      <c r="L30" s="24">
        <v>20</v>
      </c>
      <c r="M30" s="31">
        <v>2</v>
      </c>
      <c r="N30" s="24">
        <v>20</v>
      </c>
      <c r="O30" s="31">
        <v>11</v>
      </c>
      <c r="P30" s="24">
        <v>46</v>
      </c>
      <c r="Q30" s="45">
        <v>205</v>
      </c>
      <c r="R30" s="12"/>
    </row>
    <row r="31" spans="1:18" ht="15.6" x14ac:dyDescent="0.3">
      <c r="A31" s="2"/>
      <c r="B31" s="53" t="s">
        <v>202</v>
      </c>
      <c r="C31" s="54">
        <v>41175</v>
      </c>
      <c r="D31" s="28">
        <v>11</v>
      </c>
      <c r="E31" s="29">
        <v>5.4</v>
      </c>
      <c r="F31" s="24">
        <v>45</v>
      </c>
      <c r="G31" s="48">
        <v>4.51</v>
      </c>
      <c r="H31" s="24">
        <v>26</v>
      </c>
      <c r="I31" s="31">
        <v>29</v>
      </c>
      <c r="J31" s="24">
        <v>49</v>
      </c>
      <c r="K31" s="31">
        <v>160</v>
      </c>
      <c r="L31" s="24">
        <v>20</v>
      </c>
      <c r="M31" s="31">
        <v>2</v>
      </c>
      <c r="N31" s="24">
        <v>20</v>
      </c>
      <c r="O31" s="31">
        <v>12</v>
      </c>
      <c r="P31" s="24">
        <v>50</v>
      </c>
      <c r="Q31" s="27">
        <v>210</v>
      </c>
      <c r="R31" s="11"/>
    </row>
    <row r="32" spans="1:18" ht="15.6" x14ac:dyDescent="0.3">
      <c r="A32" s="2"/>
      <c r="B32" s="53" t="s">
        <v>203</v>
      </c>
      <c r="C32" s="54">
        <v>41246</v>
      </c>
      <c r="D32" s="28">
        <v>11</v>
      </c>
      <c r="E32" s="29">
        <v>5.0999999999999996</v>
      </c>
      <c r="F32" s="24">
        <v>57</v>
      </c>
      <c r="G32" s="48">
        <v>5.01</v>
      </c>
      <c r="H32" s="24">
        <v>23</v>
      </c>
      <c r="I32" s="31">
        <v>33</v>
      </c>
      <c r="J32" s="24">
        <v>56</v>
      </c>
      <c r="K32" s="31">
        <v>175</v>
      </c>
      <c r="L32" s="24">
        <v>27</v>
      </c>
      <c r="M32" s="31">
        <v>4</v>
      </c>
      <c r="N32" s="24">
        <v>28</v>
      </c>
      <c r="O32" s="31">
        <v>10</v>
      </c>
      <c r="P32" s="24">
        <v>45</v>
      </c>
      <c r="Q32" s="27">
        <v>136</v>
      </c>
      <c r="R32" s="11"/>
    </row>
    <row r="33" spans="1:18" ht="15.6" x14ac:dyDescent="0.3">
      <c r="A33" s="2"/>
      <c r="B33" s="53" t="s">
        <v>242</v>
      </c>
      <c r="C33" s="54">
        <v>40855</v>
      </c>
      <c r="D33" s="28">
        <v>12</v>
      </c>
      <c r="E33" s="29">
        <v>5.4</v>
      </c>
      <c r="F33" s="24">
        <v>39</v>
      </c>
      <c r="G33" s="48">
        <v>4.12</v>
      </c>
      <c r="H33" s="24">
        <v>33</v>
      </c>
      <c r="I33" s="31">
        <v>30</v>
      </c>
      <c r="J33" s="24">
        <v>44</v>
      </c>
      <c r="K33" s="31">
        <v>160</v>
      </c>
      <c r="L33" s="24">
        <v>15</v>
      </c>
      <c r="M33" s="31">
        <v>3</v>
      </c>
      <c r="N33" s="24">
        <v>20</v>
      </c>
      <c r="O33" s="31">
        <v>14</v>
      </c>
      <c r="P33" s="24">
        <v>46</v>
      </c>
      <c r="Q33" s="27">
        <v>197</v>
      </c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C49" sqref="C49"/>
    </sheetView>
  </sheetViews>
  <sheetFormatPr defaultRowHeight="14.4" x14ac:dyDescent="0.3"/>
  <cols>
    <col min="2" max="2" width="20.6640625" customWidth="1"/>
    <col min="3" max="3" width="18.88671875" customWidth="1"/>
    <col min="7" max="7" width="9.5546875" bestFit="1" customWidth="1"/>
  </cols>
  <sheetData>
    <row r="1" spans="1:18" ht="18" x14ac:dyDescent="0.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</row>
    <row r="2" spans="1:18" ht="18" x14ac:dyDescent="0.3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ht="18" x14ac:dyDescent="0.3">
      <c r="A3" s="285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67"/>
      <c r="L3" s="67"/>
      <c r="M3" s="67"/>
      <c r="N3" s="67"/>
      <c r="O3" s="67"/>
      <c r="P3" s="67"/>
      <c r="Q3" s="67"/>
      <c r="R3" s="67"/>
    </row>
    <row r="4" spans="1:18" ht="18" x14ac:dyDescent="0.3">
      <c r="A4" s="63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279"/>
      <c r="N4" s="279"/>
      <c r="O4" s="279"/>
      <c r="P4" s="279"/>
      <c r="Q4" s="279"/>
      <c r="R4" s="279"/>
    </row>
    <row r="5" spans="1:18" ht="18" x14ac:dyDescent="0.3">
      <c r="A5" s="63" t="s">
        <v>18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7"/>
      <c r="N5" s="67"/>
      <c r="O5" s="67"/>
      <c r="P5" s="67"/>
      <c r="Q5" s="67"/>
      <c r="R5" s="67"/>
    </row>
    <row r="6" spans="1:18" ht="17.399999999999999" x14ac:dyDescent="0.3">
      <c r="A6" s="280" t="s">
        <v>13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</row>
    <row r="7" spans="1:18" ht="31.2" x14ac:dyDescent="0.3">
      <c r="A7" s="15" t="s">
        <v>14</v>
      </c>
      <c r="B7" s="68" t="s">
        <v>1</v>
      </c>
      <c r="C7" s="68" t="s">
        <v>2</v>
      </c>
      <c r="D7" s="15" t="s">
        <v>3</v>
      </c>
      <c r="E7" s="15" t="s">
        <v>45</v>
      </c>
      <c r="F7" s="17" t="s">
        <v>4</v>
      </c>
      <c r="G7" s="18" t="s">
        <v>5</v>
      </c>
      <c r="H7" s="17" t="s">
        <v>4</v>
      </c>
      <c r="I7" s="15" t="s">
        <v>6</v>
      </c>
      <c r="J7" s="17" t="s">
        <v>4</v>
      </c>
      <c r="K7" s="15" t="s">
        <v>7</v>
      </c>
      <c r="L7" s="17" t="s">
        <v>4</v>
      </c>
      <c r="M7" s="15" t="s">
        <v>8</v>
      </c>
      <c r="N7" s="17" t="s">
        <v>4</v>
      </c>
      <c r="O7" s="15" t="s">
        <v>9</v>
      </c>
      <c r="P7" s="17" t="s">
        <v>4</v>
      </c>
      <c r="Q7" s="19" t="s">
        <v>10</v>
      </c>
      <c r="R7" s="15" t="s">
        <v>11</v>
      </c>
    </row>
    <row r="8" spans="1:18" ht="15.6" x14ac:dyDescent="0.3">
      <c r="A8" s="7" t="s">
        <v>98</v>
      </c>
      <c r="B8" s="20" t="s">
        <v>211</v>
      </c>
      <c r="C8" s="21">
        <v>40936</v>
      </c>
      <c r="D8" s="22">
        <v>12</v>
      </c>
      <c r="E8" s="23">
        <v>5.5</v>
      </c>
      <c r="F8" s="24">
        <v>45</v>
      </c>
      <c r="G8" s="25">
        <v>3.51</v>
      </c>
      <c r="H8" s="24">
        <v>58</v>
      </c>
      <c r="I8" s="26">
        <v>31</v>
      </c>
      <c r="J8" s="24">
        <v>54</v>
      </c>
      <c r="K8" s="26">
        <v>160</v>
      </c>
      <c r="L8" s="24">
        <v>25</v>
      </c>
      <c r="M8" s="26">
        <v>17</v>
      </c>
      <c r="N8" s="24">
        <v>28</v>
      </c>
      <c r="O8" s="26">
        <v>10</v>
      </c>
      <c r="P8" s="24">
        <v>23</v>
      </c>
      <c r="Q8" s="27">
        <v>233</v>
      </c>
      <c r="R8" s="282"/>
    </row>
    <row r="9" spans="1:18" ht="15.6" x14ac:dyDescent="0.3">
      <c r="A9" s="6"/>
      <c r="B9" t="s">
        <v>212</v>
      </c>
      <c r="C9" s="21">
        <v>40962</v>
      </c>
      <c r="D9" s="28">
        <v>12</v>
      </c>
      <c r="E9" s="29">
        <v>5.7</v>
      </c>
      <c r="F9" s="24">
        <v>35</v>
      </c>
      <c r="G9" s="30">
        <v>4.3600000000000003</v>
      </c>
      <c r="H9" s="24">
        <v>34</v>
      </c>
      <c r="I9" s="31">
        <v>22</v>
      </c>
      <c r="J9" s="24">
        <v>33</v>
      </c>
      <c r="K9" s="31">
        <v>154</v>
      </c>
      <c r="L9" s="24">
        <v>22</v>
      </c>
      <c r="M9" s="31">
        <v>9</v>
      </c>
      <c r="N9" s="24">
        <v>12</v>
      </c>
      <c r="O9" s="31">
        <v>13</v>
      </c>
      <c r="P9" s="24">
        <v>32</v>
      </c>
      <c r="Q9" s="27">
        <v>168</v>
      </c>
      <c r="R9" s="283"/>
    </row>
    <row r="10" spans="1:18" ht="15.6" x14ac:dyDescent="0.3">
      <c r="A10" s="6"/>
      <c r="B10" s="20" t="s">
        <v>213</v>
      </c>
      <c r="C10" s="21">
        <v>41050</v>
      </c>
      <c r="D10" s="28">
        <v>11</v>
      </c>
      <c r="E10" s="23">
        <v>5.3</v>
      </c>
      <c r="F10" s="24">
        <v>60</v>
      </c>
      <c r="G10" s="25">
        <v>4.2300000000000004</v>
      </c>
      <c r="H10" s="24">
        <v>51</v>
      </c>
      <c r="I10" s="26">
        <v>23</v>
      </c>
      <c r="J10" s="24">
        <v>40</v>
      </c>
      <c r="K10" s="26">
        <v>165</v>
      </c>
      <c r="L10" s="24">
        <v>33</v>
      </c>
      <c r="M10" s="26">
        <v>14</v>
      </c>
      <c r="N10" s="24">
        <v>28</v>
      </c>
      <c r="O10" s="26">
        <v>10</v>
      </c>
      <c r="P10" s="24">
        <v>27</v>
      </c>
      <c r="Q10" s="27">
        <v>239</v>
      </c>
      <c r="R10" s="283"/>
    </row>
    <row r="11" spans="1:18" ht="15.6" x14ac:dyDescent="0.3">
      <c r="A11" s="6"/>
      <c r="B11" s="32" t="s">
        <v>214</v>
      </c>
      <c r="C11" s="33">
        <v>40890</v>
      </c>
      <c r="D11" s="28">
        <v>12</v>
      </c>
      <c r="E11" s="23">
        <v>6</v>
      </c>
      <c r="F11" s="24">
        <v>22</v>
      </c>
      <c r="G11" s="25">
        <v>4.47</v>
      </c>
      <c r="H11" s="24">
        <v>31</v>
      </c>
      <c r="I11" s="26">
        <v>19</v>
      </c>
      <c r="J11" s="24">
        <v>27</v>
      </c>
      <c r="K11" s="26">
        <v>138</v>
      </c>
      <c r="L11" s="24">
        <v>14</v>
      </c>
      <c r="M11" s="26">
        <v>8</v>
      </c>
      <c r="N11" s="24">
        <v>10</v>
      </c>
      <c r="O11" s="26">
        <v>13</v>
      </c>
      <c r="P11" s="24">
        <v>32</v>
      </c>
      <c r="Q11" s="27">
        <v>138</v>
      </c>
      <c r="R11" s="283"/>
    </row>
    <row r="12" spans="1:18" ht="31.2" x14ac:dyDescent="0.3">
      <c r="A12" s="6"/>
      <c r="B12" s="34" t="s">
        <v>215</v>
      </c>
      <c r="C12" s="21">
        <v>40906</v>
      </c>
      <c r="D12" s="28">
        <v>12</v>
      </c>
      <c r="E12" s="23">
        <v>6.3</v>
      </c>
      <c r="F12" s="24">
        <v>13</v>
      </c>
      <c r="G12" s="25">
        <v>4.4400000000000004</v>
      </c>
      <c r="H12" s="24">
        <v>32</v>
      </c>
      <c r="I12" s="26">
        <v>29</v>
      </c>
      <c r="J12" s="24">
        <v>50</v>
      </c>
      <c r="K12" s="26">
        <v>150</v>
      </c>
      <c r="L12" s="24">
        <v>20</v>
      </c>
      <c r="M12" s="26">
        <v>11</v>
      </c>
      <c r="N12" s="24">
        <v>16</v>
      </c>
      <c r="O12" s="26">
        <v>16</v>
      </c>
      <c r="P12" s="24">
        <v>41</v>
      </c>
      <c r="Q12" s="27">
        <v>183</v>
      </c>
      <c r="R12" s="283"/>
    </row>
    <row r="13" spans="1:18" ht="15.6" x14ac:dyDescent="0.3">
      <c r="A13" s="5"/>
      <c r="B13" s="35" t="s">
        <v>216</v>
      </c>
      <c r="C13" s="36">
        <v>40982</v>
      </c>
      <c r="D13" s="28">
        <v>12</v>
      </c>
      <c r="E13" s="23">
        <v>6.2</v>
      </c>
      <c r="F13" s="24">
        <v>16</v>
      </c>
      <c r="G13" s="25">
        <v>4.5199999999999996</v>
      </c>
      <c r="H13" s="24">
        <v>30</v>
      </c>
      <c r="I13" s="26">
        <v>23</v>
      </c>
      <c r="J13" s="24">
        <v>35</v>
      </c>
      <c r="K13" s="26">
        <v>180</v>
      </c>
      <c r="L13" s="24">
        <v>35</v>
      </c>
      <c r="M13" s="26">
        <v>13</v>
      </c>
      <c r="N13" s="24">
        <v>20</v>
      </c>
      <c r="O13" s="26">
        <v>17</v>
      </c>
      <c r="P13" s="24">
        <v>44</v>
      </c>
      <c r="Q13" s="27">
        <v>180</v>
      </c>
      <c r="R13" s="284"/>
    </row>
    <row r="14" spans="1:18" ht="31.2" x14ac:dyDescent="0.3">
      <c r="A14" s="14"/>
      <c r="B14" s="35" t="s">
        <v>217</v>
      </c>
      <c r="C14" s="36">
        <v>41062</v>
      </c>
      <c r="D14" s="28">
        <v>11</v>
      </c>
      <c r="E14" s="23">
        <v>6</v>
      </c>
      <c r="F14" s="24">
        <v>31</v>
      </c>
      <c r="G14" s="25">
        <v>5.1100000000000003</v>
      </c>
      <c r="H14" s="24">
        <v>28</v>
      </c>
      <c r="I14" s="26">
        <v>17</v>
      </c>
      <c r="J14" s="24">
        <v>28</v>
      </c>
      <c r="K14" s="26">
        <v>135</v>
      </c>
      <c r="L14" s="24">
        <v>17</v>
      </c>
      <c r="M14" s="26">
        <v>9</v>
      </c>
      <c r="N14" s="24">
        <v>18</v>
      </c>
      <c r="O14" s="26">
        <v>15</v>
      </c>
      <c r="P14" s="24">
        <v>34</v>
      </c>
      <c r="Q14" s="27">
        <v>156</v>
      </c>
      <c r="R14" s="12"/>
    </row>
    <row r="15" spans="1:18" ht="15.6" x14ac:dyDescent="0.3">
      <c r="A15" s="13"/>
      <c r="B15" s="35" t="s">
        <v>218</v>
      </c>
      <c r="C15" s="36">
        <v>40906</v>
      </c>
      <c r="D15" s="28">
        <v>12</v>
      </c>
      <c r="E15" s="23">
        <v>5.9</v>
      </c>
      <c r="F15" s="24">
        <v>26</v>
      </c>
      <c r="G15" s="25">
        <v>3.58</v>
      </c>
      <c r="H15" s="24">
        <v>55</v>
      </c>
      <c r="I15" s="26">
        <v>24</v>
      </c>
      <c r="J15" s="24">
        <v>37</v>
      </c>
      <c r="K15" s="26">
        <v>140</v>
      </c>
      <c r="L15" s="24">
        <v>15</v>
      </c>
      <c r="M15" s="26">
        <v>11</v>
      </c>
      <c r="N15" s="24">
        <v>16</v>
      </c>
      <c r="O15" s="26">
        <v>14</v>
      </c>
      <c r="P15" s="24">
        <v>35</v>
      </c>
      <c r="Q15" s="27">
        <v>184</v>
      </c>
      <c r="R15" s="11"/>
    </row>
    <row r="16" spans="1:18" ht="15.6" x14ac:dyDescent="0.3">
      <c r="A16" s="13"/>
      <c r="B16" s="35" t="s">
        <v>219</v>
      </c>
      <c r="C16" s="36">
        <v>40830</v>
      </c>
      <c r="D16" s="37">
        <v>12</v>
      </c>
      <c r="E16" s="23">
        <v>5.4</v>
      </c>
      <c r="F16" s="24">
        <v>58</v>
      </c>
      <c r="G16" s="25">
        <v>5.12</v>
      </c>
      <c r="H16" s="24">
        <v>22</v>
      </c>
      <c r="I16" s="26">
        <v>18</v>
      </c>
      <c r="J16" s="24">
        <v>25</v>
      </c>
      <c r="K16" s="26">
        <v>165</v>
      </c>
      <c r="L16" s="24">
        <v>33</v>
      </c>
      <c r="M16" s="26">
        <v>11</v>
      </c>
      <c r="N16" s="24">
        <v>20</v>
      </c>
      <c r="O16" s="26">
        <v>10</v>
      </c>
      <c r="P16" s="24">
        <v>23</v>
      </c>
      <c r="Q16" s="27">
        <v>181</v>
      </c>
      <c r="R16" s="11"/>
    </row>
    <row r="17" spans="1:18" ht="15.6" x14ac:dyDescent="0.3">
      <c r="A17" s="13"/>
      <c r="B17" s="38" t="s">
        <v>220</v>
      </c>
      <c r="C17" s="39">
        <v>41232</v>
      </c>
      <c r="D17" s="40">
        <v>11</v>
      </c>
      <c r="E17" s="23">
        <v>5.4</v>
      </c>
      <c r="F17" s="24">
        <v>57</v>
      </c>
      <c r="G17" s="25">
        <v>5.01</v>
      </c>
      <c r="H17" s="24">
        <v>31</v>
      </c>
      <c r="I17" s="26">
        <v>19</v>
      </c>
      <c r="J17" s="24">
        <v>32</v>
      </c>
      <c r="K17" s="26">
        <v>155</v>
      </c>
      <c r="L17" s="24">
        <v>27</v>
      </c>
      <c r="M17" s="26">
        <v>13</v>
      </c>
      <c r="N17" s="24">
        <v>26</v>
      </c>
      <c r="O17" s="26">
        <v>14</v>
      </c>
      <c r="P17" s="24">
        <v>39</v>
      </c>
      <c r="Q17" s="27">
        <v>212</v>
      </c>
      <c r="R17" s="11"/>
    </row>
    <row r="18" spans="1:18" ht="31.2" x14ac:dyDescent="0.3">
      <c r="A18" s="13"/>
      <c r="B18" s="46" t="s">
        <v>221</v>
      </c>
      <c r="C18" s="47">
        <v>41111</v>
      </c>
      <c r="D18" s="28">
        <v>11</v>
      </c>
      <c r="E18" s="23">
        <v>5.4</v>
      </c>
      <c r="F18" s="24">
        <v>57</v>
      </c>
      <c r="G18" s="25">
        <v>3.59</v>
      </c>
      <c r="H18" s="24">
        <v>55</v>
      </c>
      <c r="I18" s="26">
        <v>24</v>
      </c>
      <c r="J18" s="24">
        <v>37</v>
      </c>
      <c r="K18" s="26">
        <v>157</v>
      </c>
      <c r="L18" s="24">
        <v>28</v>
      </c>
      <c r="M18" s="26">
        <v>12</v>
      </c>
      <c r="N18" s="24">
        <v>24</v>
      </c>
      <c r="O18" s="26">
        <v>16</v>
      </c>
      <c r="P18" s="24">
        <v>46</v>
      </c>
      <c r="Q18" s="27">
        <v>247</v>
      </c>
      <c r="R18" s="11"/>
    </row>
    <row r="19" spans="1:18" ht="31.2" x14ac:dyDescent="0.3">
      <c r="A19" s="276"/>
      <c r="B19" s="46" t="s">
        <v>222</v>
      </c>
      <c r="C19" s="47">
        <v>40979</v>
      </c>
      <c r="D19" s="28">
        <v>12</v>
      </c>
      <c r="E19" s="23">
        <v>6</v>
      </c>
      <c r="F19" s="24">
        <v>25</v>
      </c>
      <c r="G19" s="25">
        <v>5.12</v>
      </c>
      <c r="H19" s="24">
        <v>22</v>
      </c>
      <c r="I19" s="26">
        <v>27</v>
      </c>
      <c r="J19" s="24">
        <v>22</v>
      </c>
      <c r="K19" s="26">
        <v>160</v>
      </c>
      <c r="L19" s="24">
        <v>25</v>
      </c>
      <c r="M19" s="26">
        <v>10</v>
      </c>
      <c r="N19" s="24">
        <v>20</v>
      </c>
      <c r="O19" s="26">
        <v>17</v>
      </c>
      <c r="P19" s="24">
        <v>46</v>
      </c>
      <c r="Q19" s="27">
        <v>180</v>
      </c>
      <c r="R19" s="275"/>
    </row>
    <row r="20" spans="1:18" ht="31.2" x14ac:dyDescent="0.3">
      <c r="A20" s="277"/>
      <c r="B20" s="46" t="s">
        <v>223</v>
      </c>
      <c r="C20" s="47">
        <v>41158</v>
      </c>
      <c r="D20" s="28">
        <v>11</v>
      </c>
      <c r="E20" s="23">
        <v>5.5</v>
      </c>
      <c r="F20" s="24">
        <v>54</v>
      </c>
      <c r="G20" s="25">
        <v>4.59</v>
      </c>
      <c r="H20" s="24">
        <v>32</v>
      </c>
      <c r="I20" s="26">
        <v>21</v>
      </c>
      <c r="J20" s="24">
        <v>36</v>
      </c>
      <c r="K20" s="26">
        <v>155</v>
      </c>
      <c r="L20" s="24">
        <v>27</v>
      </c>
      <c r="M20" s="26">
        <v>10</v>
      </c>
      <c r="N20" s="24">
        <v>20</v>
      </c>
      <c r="O20" s="26">
        <v>9</v>
      </c>
      <c r="P20" s="24">
        <v>24</v>
      </c>
      <c r="Q20" s="27">
        <v>193</v>
      </c>
      <c r="R20" s="11"/>
    </row>
    <row r="21" spans="1:18" ht="15.6" x14ac:dyDescent="0.3">
      <c r="A21" s="277"/>
      <c r="B21" s="46" t="s">
        <v>224</v>
      </c>
      <c r="C21" s="47">
        <v>40968</v>
      </c>
      <c r="D21" s="28">
        <v>12</v>
      </c>
      <c r="E21" s="23">
        <v>5.5</v>
      </c>
      <c r="F21" s="24">
        <v>45</v>
      </c>
      <c r="G21" s="25">
        <v>4.33</v>
      </c>
      <c r="H21" s="24">
        <v>35</v>
      </c>
      <c r="I21" s="26">
        <v>20</v>
      </c>
      <c r="J21" s="24">
        <v>29</v>
      </c>
      <c r="K21" s="26">
        <v>157</v>
      </c>
      <c r="L21" s="24">
        <v>23</v>
      </c>
      <c r="M21" s="26">
        <v>11</v>
      </c>
      <c r="N21" s="24">
        <v>16</v>
      </c>
      <c r="O21" s="26">
        <v>15</v>
      </c>
      <c r="P21" s="24">
        <v>40</v>
      </c>
      <c r="Q21" s="27">
        <v>188</v>
      </c>
      <c r="R21" s="11"/>
    </row>
    <row r="22" spans="1:18" ht="15.6" x14ac:dyDescent="0.3">
      <c r="A22" s="277"/>
      <c r="B22" s="46" t="s">
        <v>225</v>
      </c>
      <c r="C22" s="47">
        <v>40885</v>
      </c>
      <c r="D22" s="28">
        <v>12</v>
      </c>
      <c r="E22" s="29">
        <v>5.9</v>
      </c>
      <c r="F22" s="24">
        <v>26</v>
      </c>
      <c r="G22" s="48">
        <v>4.45</v>
      </c>
      <c r="H22" s="24">
        <v>31</v>
      </c>
      <c r="I22" s="31">
        <v>21</v>
      </c>
      <c r="J22" s="24">
        <v>31</v>
      </c>
      <c r="K22" s="31">
        <v>165</v>
      </c>
      <c r="L22" s="24">
        <v>33</v>
      </c>
      <c r="M22" s="31">
        <v>15</v>
      </c>
      <c r="N22" s="24">
        <v>25</v>
      </c>
      <c r="O22" s="31">
        <v>16</v>
      </c>
      <c r="P22" s="24">
        <v>43</v>
      </c>
      <c r="Q22" s="27">
        <v>189</v>
      </c>
      <c r="R22" s="11"/>
    </row>
    <row r="23" spans="1:18" ht="15.6" x14ac:dyDescent="0.3">
      <c r="A23" s="10" t="s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15.6" x14ac:dyDescent="0.3">
      <c r="A24" s="7"/>
      <c r="B24" s="46" t="s">
        <v>226</v>
      </c>
      <c r="C24" s="49">
        <v>40866</v>
      </c>
      <c r="D24" s="28">
        <v>12</v>
      </c>
      <c r="E24" s="29">
        <v>5</v>
      </c>
      <c r="F24" s="24">
        <v>53</v>
      </c>
      <c r="G24" s="48">
        <v>3.52</v>
      </c>
      <c r="H24" s="24">
        <v>43</v>
      </c>
      <c r="I24" s="31">
        <v>40</v>
      </c>
      <c r="J24" s="24">
        <v>66</v>
      </c>
      <c r="K24" s="31">
        <v>170</v>
      </c>
      <c r="L24" s="24">
        <v>20</v>
      </c>
      <c r="M24" s="31">
        <v>9</v>
      </c>
      <c r="N24" s="24">
        <v>41</v>
      </c>
      <c r="O24" s="31">
        <v>9</v>
      </c>
      <c r="P24" s="24">
        <v>29</v>
      </c>
      <c r="Q24" s="27">
        <v>252</v>
      </c>
      <c r="R24" s="4"/>
    </row>
    <row r="25" spans="1:18" ht="15.6" x14ac:dyDescent="0.3">
      <c r="A25" s="6"/>
      <c r="B25" s="50" t="s">
        <v>227</v>
      </c>
      <c r="C25" s="51">
        <v>41099</v>
      </c>
      <c r="D25" s="28">
        <v>11</v>
      </c>
      <c r="E25" s="29">
        <v>5.7</v>
      </c>
      <c r="F25" s="24">
        <v>32</v>
      </c>
      <c r="G25" s="48">
        <v>4.4400000000000004</v>
      </c>
      <c r="H25" s="24">
        <v>28</v>
      </c>
      <c r="I25" s="31">
        <v>29</v>
      </c>
      <c r="J25" s="24">
        <v>47</v>
      </c>
      <c r="K25" s="31">
        <v>160</v>
      </c>
      <c r="L25" s="24">
        <v>20</v>
      </c>
      <c r="M25" s="31">
        <v>3</v>
      </c>
      <c r="N25" s="24">
        <v>21</v>
      </c>
      <c r="O25" s="31">
        <v>10</v>
      </c>
      <c r="P25" s="24">
        <v>42</v>
      </c>
      <c r="Q25" s="27">
        <v>190</v>
      </c>
      <c r="R25" s="4"/>
    </row>
    <row r="26" spans="1:18" ht="15.6" x14ac:dyDescent="0.3">
      <c r="A26" s="6"/>
      <c r="B26" s="46" t="s">
        <v>228</v>
      </c>
      <c r="C26" s="49">
        <v>41072</v>
      </c>
      <c r="D26" s="28">
        <v>11</v>
      </c>
      <c r="E26" s="29">
        <v>5.5</v>
      </c>
      <c r="F26" s="24">
        <v>40</v>
      </c>
      <c r="G26" s="48">
        <v>4.1500000000000004</v>
      </c>
      <c r="H26" s="24">
        <v>39</v>
      </c>
      <c r="I26" s="31">
        <v>26</v>
      </c>
      <c r="J26" s="24">
        <v>41</v>
      </c>
      <c r="K26" s="31">
        <v>162</v>
      </c>
      <c r="L26" s="24">
        <v>21</v>
      </c>
      <c r="M26" s="31">
        <v>6</v>
      </c>
      <c r="N26" s="24">
        <v>35</v>
      </c>
      <c r="O26" s="31">
        <v>6</v>
      </c>
      <c r="P26" s="24">
        <v>29</v>
      </c>
      <c r="Q26" s="27">
        <v>205</v>
      </c>
      <c r="R26" s="4"/>
    </row>
    <row r="27" spans="1:18" ht="15.6" x14ac:dyDescent="0.3">
      <c r="A27" s="6"/>
      <c r="B27" s="46" t="s">
        <v>229</v>
      </c>
      <c r="C27" s="49">
        <v>40886</v>
      </c>
      <c r="D27" s="28">
        <v>12</v>
      </c>
      <c r="E27" s="29">
        <v>5.6</v>
      </c>
      <c r="F27" s="24">
        <v>26</v>
      </c>
      <c r="G27" s="48">
        <v>3.55</v>
      </c>
      <c r="H27" s="24">
        <v>42</v>
      </c>
      <c r="I27" s="31">
        <v>38</v>
      </c>
      <c r="J27" s="24">
        <v>62</v>
      </c>
      <c r="K27" s="31">
        <v>155</v>
      </c>
      <c r="L27" s="24">
        <v>13</v>
      </c>
      <c r="M27" s="31">
        <v>4</v>
      </c>
      <c r="N27" s="24">
        <v>21</v>
      </c>
      <c r="O27" s="31">
        <v>8</v>
      </c>
      <c r="P27" s="24">
        <v>28</v>
      </c>
      <c r="Q27" s="27">
        <v>192</v>
      </c>
      <c r="R27" s="4"/>
    </row>
    <row r="28" spans="1:18" ht="31.2" x14ac:dyDescent="0.3">
      <c r="A28" s="6"/>
      <c r="B28" s="50" t="s">
        <v>230</v>
      </c>
      <c r="C28" s="51">
        <v>41243</v>
      </c>
      <c r="D28" s="28">
        <v>11</v>
      </c>
      <c r="E28" s="29">
        <v>6</v>
      </c>
      <c r="F28" s="24">
        <v>25</v>
      </c>
      <c r="G28" s="48">
        <v>5.58</v>
      </c>
      <c r="H28" s="24">
        <v>9</v>
      </c>
      <c r="I28" s="31">
        <v>28</v>
      </c>
      <c r="J28" s="24">
        <v>45</v>
      </c>
      <c r="K28" s="31">
        <v>162</v>
      </c>
      <c r="L28" s="24">
        <v>21</v>
      </c>
      <c r="M28" s="31">
        <v>3</v>
      </c>
      <c r="N28" s="24">
        <v>24</v>
      </c>
      <c r="O28" s="31">
        <v>16</v>
      </c>
      <c r="P28" s="24">
        <v>60</v>
      </c>
      <c r="Q28" s="27">
        <v>184</v>
      </c>
      <c r="R28" s="4"/>
    </row>
    <row r="29" spans="1:18" ht="15.6" x14ac:dyDescent="0.3">
      <c r="A29" s="5"/>
      <c r="B29" s="53" t="s">
        <v>231</v>
      </c>
      <c r="C29" s="54">
        <v>40935</v>
      </c>
      <c r="D29" s="52">
        <v>12</v>
      </c>
      <c r="E29" s="29">
        <v>5</v>
      </c>
      <c r="F29" s="24">
        <v>53</v>
      </c>
      <c r="G29" s="48">
        <v>3.25</v>
      </c>
      <c r="H29" s="24">
        <v>60</v>
      </c>
      <c r="I29" s="31">
        <v>44</v>
      </c>
      <c r="J29" s="24">
        <v>70</v>
      </c>
      <c r="K29" s="31">
        <v>180</v>
      </c>
      <c r="L29" s="24">
        <v>25</v>
      </c>
      <c r="M29" s="31">
        <v>12</v>
      </c>
      <c r="N29" s="24">
        <v>54</v>
      </c>
      <c r="O29" s="31">
        <v>11</v>
      </c>
      <c r="P29" s="24">
        <v>35</v>
      </c>
      <c r="Q29" s="42">
        <v>297</v>
      </c>
      <c r="R29" s="4"/>
    </row>
    <row r="30" spans="1:18" ht="15.6" x14ac:dyDescent="0.3">
      <c r="A30" s="3"/>
      <c r="B30" s="53" t="s">
        <v>232</v>
      </c>
      <c r="C30" s="54">
        <v>40926</v>
      </c>
      <c r="D30" s="43">
        <v>12</v>
      </c>
      <c r="E30" s="29">
        <v>5.3</v>
      </c>
      <c r="F30" s="24">
        <v>40</v>
      </c>
      <c r="G30" s="48">
        <v>3.56</v>
      </c>
      <c r="H30" s="24">
        <v>41</v>
      </c>
      <c r="I30" s="31">
        <v>36</v>
      </c>
      <c r="J30" s="24">
        <v>58</v>
      </c>
      <c r="K30" s="31">
        <v>167</v>
      </c>
      <c r="L30" s="24">
        <v>18</v>
      </c>
      <c r="M30" s="31">
        <v>9</v>
      </c>
      <c r="N30" s="24">
        <v>41</v>
      </c>
      <c r="O30" s="31">
        <v>10</v>
      </c>
      <c r="P30" s="24">
        <v>32</v>
      </c>
      <c r="Q30" s="45">
        <v>230</v>
      </c>
      <c r="R30" s="12"/>
    </row>
    <row r="31" spans="1:18" ht="15.6" x14ac:dyDescent="0.3">
      <c r="A31" s="2"/>
      <c r="B31" s="53" t="s">
        <v>233</v>
      </c>
      <c r="C31" s="54">
        <v>40887</v>
      </c>
      <c r="D31" s="28">
        <v>12</v>
      </c>
      <c r="E31" s="29">
        <v>5.9</v>
      </c>
      <c r="F31" s="24">
        <v>15</v>
      </c>
      <c r="G31" s="48">
        <v>4.3099999999999996</v>
      </c>
      <c r="H31" s="24">
        <v>21</v>
      </c>
      <c r="I31" s="31">
        <v>27</v>
      </c>
      <c r="J31" s="24">
        <v>38</v>
      </c>
      <c r="K31" s="31">
        <v>168</v>
      </c>
      <c r="L31" s="24">
        <v>19</v>
      </c>
      <c r="M31" s="31">
        <v>6</v>
      </c>
      <c r="N31" s="24">
        <v>29</v>
      </c>
      <c r="O31" s="31">
        <v>13</v>
      </c>
      <c r="P31" s="24">
        <v>53</v>
      </c>
      <c r="Q31" s="27">
        <v>180</v>
      </c>
      <c r="R31" s="11"/>
    </row>
    <row r="32" spans="1:18" ht="15.6" x14ac:dyDescent="0.3">
      <c r="A32" s="2"/>
      <c r="B32" s="53" t="s">
        <v>234</v>
      </c>
      <c r="C32" s="54">
        <v>40825</v>
      </c>
      <c r="D32" s="28">
        <v>12</v>
      </c>
      <c r="E32" s="29">
        <v>5.4</v>
      </c>
      <c r="F32" s="24">
        <v>35</v>
      </c>
      <c r="G32" s="48">
        <v>4.01</v>
      </c>
      <c r="H32" s="24">
        <v>39</v>
      </c>
      <c r="I32" s="31">
        <v>39</v>
      </c>
      <c r="J32" s="24">
        <v>64</v>
      </c>
      <c r="K32" s="31">
        <v>168</v>
      </c>
      <c r="L32" s="24">
        <v>19</v>
      </c>
      <c r="M32" s="31">
        <v>10</v>
      </c>
      <c r="N32" s="24">
        <v>45</v>
      </c>
      <c r="O32" s="31">
        <v>12</v>
      </c>
      <c r="P32" s="24">
        <v>38</v>
      </c>
      <c r="Q32" s="27">
        <v>250</v>
      </c>
      <c r="R32" s="11"/>
    </row>
    <row r="33" spans="1:18" ht="15.6" x14ac:dyDescent="0.3">
      <c r="A33" s="2"/>
      <c r="B33" s="53"/>
      <c r="C33" s="54"/>
      <c r="D33" s="28"/>
      <c r="E33" s="29"/>
      <c r="F33" s="24"/>
      <c r="G33" s="48"/>
      <c r="H33" s="24"/>
      <c r="I33" s="31"/>
      <c r="J33" s="24"/>
      <c r="K33" s="31"/>
      <c r="L33" s="24"/>
      <c r="M33" s="31"/>
      <c r="N33" s="24"/>
      <c r="O33" s="31"/>
      <c r="P33" s="24"/>
      <c r="Q33" s="27"/>
      <c r="R33" s="11"/>
    </row>
    <row r="34" spans="1:18" ht="15.6" x14ac:dyDescent="0.3">
      <c r="A34" s="2"/>
      <c r="B34" s="53"/>
      <c r="C34" s="54"/>
      <c r="D34" s="28"/>
      <c r="E34" s="29"/>
      <c r="F34" s="24"/>
      <c r="G34" s="48"/>
      <c r="H34" s="24"/>
      <c r="I34" s="31"/>
      <c r="J34" s="24"/>
      <c r="K34" s="31"/>
      <c r="L34" s="24"/>
      <c r="M34" s="31"/>
      <c r="N34" s="24"/>
      <c r="O34" s="31"/>
      <c r="P34" s="24"/>
      <c r="Q34" s="27"/>
      <c r="R34" s="11"/>
    </row>
    <row r="35" spans="1:18" ht="15.6" x14ac:dyDescent="0.3">
      <c r="A35" s="1"/>
      <c r="B35" s="53"/>
      <c r="C35" s="54"/>
      <c r="D35" s="28"/>
      <c r="E35" s="29"/>
      <c r="F35" s="24"/>
      <c r="G35" s="48"/>
      <c r="H35" s="24"/>
      <c r="I35" s="31"/>
      <c r="J35" s="24"/>
      <c r="K35" s="31"/>
      <c r="L35" s="24"/>
      <c r="M35" s="31"/>
      <c r="N35" s="24"/>
      <c r="O35" s="31"/>
      <c r="P35" s="24"/>
      <c r="Q35" s="27"/>
      <c r="R35" s="275"/>
    </row>
    <row r="36" spans="1:18" ht="15.6" x14ac:dyDescent="0.3">
      <c r="A36" s="14"/>
      <c r="B36" s="55"/>
      <c r="C36" s="56"/>
      <c r="D36" s="57"/>
      <c r="E36" s="58"/>
      <c r="F36" s="59"/>
      <c r="G36" s="58"/>
      <c r="H36" s="59"/>
      <c r="I36" s="41"/>
      <c r="J36" s="24"/>
      <c r="K36" s="58"/>
      <c r="L36" s="24"/>
      <c r="M36" s="58"/>
      <c r="N36" s="24"/>
      <c r="O36" s="58"/>
      <c r="P36" s="24"/>
      <c r="Q36" s="27"/>
      <c r="R36" s="12"/>
    </row>
    <row r="37" spans="1:18" ht="15.6" x14ac:dyDescent="0.3">
      <c r="A37" s="13"/>
      <c r="B37" s="55"/>
      <c r="C37" s="56"/>
      <c r="D37" s="57"/>
      <c r="E37" s="58"/>
      <c r="F37" s="59"/>
      <c r="G37" s="58"/>
      <c r="H37" s="59"/>
      <c r="I37" s="41"/>
      <c r="J37" s="24"/>
      <c r="K37" s="58"/>
      <c r="L37" s="24"/>
      <c r="M37" s="58"/>
      <c r="N37" s="24"/>
      <c r="O37" s="58"/>
      <c r="P37" s="24"/>
      <c r="Q37" s="27"/>
      <c r="R37" s="11"/>
    </row>
    <row r="38" spans="1:18" ht="15.6" x14ac:dyDescent="0.3">
      <c r="A38" s="13"/>
      <c r="B38" s="55"/>
      <c r="C38" s="56"/>
      <c r="D38" s="57"/>
      <c r="E38" s="58"/>
      <c r="F38" s="59"/>
      <c r="G38" s="58"/>
      <c r="H38" s="59"/>
      <c r="I38" s="41"/>
      <c r="J38" s="24"/>
      <c r="K38" s="58"/>
      <c r="L38" s="44"/>
      <c r="M38" s="58"/>
      <c r="N38" s="24"/>
      <c r="O38" s="58"/>
      <c r="P38" s="24"/>
      <c r="Q38" s="27"/>
      <c r="R38" s="11"/>
    </row>
    <row r="40" spans="1:18" ht="17.399999999999999" x14ac:dyDescent="0.3">
      <c r="B40" s="64" t="s">
        <v>249</v>
      </c>
      <c r="C40" s="69"/>
      <c r="D40" s="69" t="s">
        <v>250</v>
      </c>
    </row>
    <row r="41" spans="1:18" ht="18" x14ac:dyDescent="0.3">
      <c r="B41" s="65"/>
      <c r="C41" s="69"/>
      <c r="D41" s="69"/>
    </row>
    <row r="42" spans="1:18" ht="18" x14ac:dyDescent="0.35">
      <c r="B42" s="66" t="s">
        <v>251</v>
      </c>
      <c r="C42" s="69"/>
      <c r="D42" s="69" t="s">
        <v>252</v>
      </c>
    </row>
    <row r="43" spans="1:18" x14ac:dyDescent="0.3">
      <c r="B43" s="69"/>
      <c r="C43" s="69"/>
      <c r="D43" s="69"/>
    </row>
    <row r="44" spans="1:18" x14ac:dyDescent="0.3">
      <c r="B44" s="69" t="s">
        <v>253</v>
      </c>
      <c r="C44" s="69"/>
      <c r="D44" s="69" t="s">
        <v>254</v>
      </c>
    </row>
  </sheetData>
  <mergeCells count="18">
    <mergeCell ref="A30:A35"/>
    <mergeCell ref="R30:R35"/>
    <mergeCell ref="A36:A38"/>
    <mergeCell ref="R36:R38"/>
    <mergeCell ref="A14:A19"/>
    <mergeCell ref="R14:R19"/>
    <mergeCell ref="A20:A22"/>
    <mergeCell ref="R20:R22"/>
    <mergeCell ref="A23:R23"/>
    <mergeCell ref="A24:A29"/>
    <mergeCell ref="R24:R29"/>
    <mergeCell ref="A8:A13"/>
    <mergeCell ref="R8:R13"/>
    <mergeCell ref="A1:R1"/>
    <mergeCell ref="A2:R2"/>
    <mergeCell ref="A3:J3"/>
    <mergeCell ref="M4:R4"/>
    <mergeCell ref="A6:R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31" workbookViewId="0">
      <selection activeCell="J51" sqref="J51"/>
    </sheetView>
  </sheetViews>
  <sheetFormatPr defaultRowHeight="14.4" x14ac:dyDescent="0.3"/>
  <cols>
    <col min="2" max="2" width="23.44140625" bestFit="1" customWidth="1"/>
    <col min="3" max="3" width="20" bestFit="1" customWidth="1"/>
  </cols>
  <sheetData>
    <row r="1" spans="1:18" ht="18" x14ac:dyDescent="0.3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18" ht="18" x14ac:dyDescent="0.3">
      <c r="A2" s="289" t="s">
        <v>12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</row>
    <row r="3" spans="1:18" s="73" customFormat="1" ht="18" x14ac:dyDescent="0.3">
      <c r="A3" s="289" t="s">
        <v>16</v>
      </c>
      <c r="B3" s="290"/>
      <c r="C3" s="290"/>
      <c r="D3" s="290"/>
      <c r="E3" s="290"/>
      <c r="F3" s="290"/>
      <c r="G3" s="290"/>
      <c r="H3" s="290"/>
      <c r="I3" s="290"/>
      <c r="J3" s="290"/>
      <c r="K3" s="74"/>
      <c r="L3" s="74"/>
      <c r="M3" s="74"/>
      <c r="N3" s="74"/>
      <c r="O3" s="74"/>
      <c r="P3" s="74"/>
      <c r="Q3" s="74"/>
      <c r="R3" s="74"/>
    </row>
    <row r="4" spans="1:18" s="73" customFormat="1" ht="18" x14ac:dyDescent="0.3">
      <c r="A4" s="75" t="s">
        <v>17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90"/>
      <c r="N4" s="290"/>
      <c r="O4" s="290"/>
      <c r="P4" s="290"/>
      <c r="Q4" s="290"/>
      <c r="R4" s="290"/>
    </row>
    <row r="5" spans="1:18" s="73" customFormat="1" ht="18" x14ac:dyDescent="0.3">
      <c r="A5" s="75" t="s">
        <v>18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4"/>
      <c r="N5" s="74"/>
      <c r="O5" s="74"/>
      <c r="P5" s="74"/>
      <c r="Q5" s="74"/>
      <c r="R5" s="74"/>
    </row>
    <row r="6" spans="1:18" ht="17.399999999999999" x14ac:dyDescent="0.3">
      <c r="A6" s="280" t="s">
        <v>13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</row>
    <row r="7" spans="1:18" ht="31.2" x14ac:dyDescent="0.3">
      <c r="A7" s="77" t="s">
        <v>14</v>
      </c>
      <c r="B7" s="78" t="s">
        <v>1</v>
      </c>
      <c r="C7" s="78" t="s">
        <v>2</v>
      </c>
      <c r="D7" s="77" t="s">
        <v>3</v>
      </c>
      <c r="E7" s="77" t="s">
        <v>255</v>
      </c>
      <c r="F7" s="79" t="s">
        <v>4</v>
      </c>
      <c r="G7" s="77" t="s">
        <v>5</v>
      </c>
      <c r="H7" s="79" t="s">
        <v>4</v>
      </c>
      <c r="I7" s="77" t="s">
        <v>6</v>
      </c>
      <c r="J7" s="79" t="s">
        <v>4</v>
      </c>
      <c r="K7" s="77" t="s">
        <v>7</v>
      </c>
      <c r="L7" s="79" t="s">
        <v>4</v>
      </c>
      <c r="M7" s="77" t="s">
        <v>8</v>
      </c>
      <c r="N7" s="79" t="s">
        <v>4</v>
      </c>
      <c r="O7" s="77" t="s">
        <v>9</v>
      </c>
      <c r="P7" s="79" t="s">
        <v>4</v>
      </c>
      <c r="Q7" s="80" t="s">
        <v>10</v>
      </c>
      <c r="R7" s="77" t="s">
        <v>11</v>
      </c>
    </row>
    <row r="8" spans="1:18" ht="21" customHeight="1" thickBot="1" x14ac:dyDescent="0.35">
      <c r="A8" s="7" t="s">
        <v>256</v>
      </c>
      <c r="B8" s="81" t="s">
        <v>257</v>
      </c>
      <c r="C8" s="82">
        <v>40732</v>
      </c>
      <c r="D8" s="83">
        <v>12</v>
      </c>
      <c r="E8" s="84">
        <v>10.5</v>
      </c>
      <c r="F8" s="85">
        <v>30</v>
      </c>
      <c r="G8" s="86">
        <v>5.0199999999999996</v>
      </c>
      <c r="H8" s="85">
        <v>26</v>
      </c>
      <c r="I8" s="87">
        <v>22</v>
      </c>
      <c r="J8" s="85">
        <v>33</v>
      </c>
      <c r="K8" s="87">
        <v>172</v>
      </c>
      <c r="L8" s="85">
        <v>31</v>
      </c>
      <c r="M8" s="87">
        <v>19</v>
      </c>
      <c r="N8" s="85">
        <v>32</v>
      </c>
      <c r="O8" s="87">
        <v>12</v>
      </c>
      <c r="P8" s="85">
        <v>29</v>
      </c>
      <c r="Q8" s="88">
        <v>181</v>
      </c>
      <c r="R8" s="291"/>
    </row>
    <row r="9" spans="1:18" ht="17.25" customHeight="1" thickBot="1" x14ac:dyDescent="0.35">
      <c r="A9" s="6"/>
      <c r="B9" s="81"/>
      <c r="C9" s="89"/>
      <c r="D9" s="83"/>
      <c r="E9" s="84"/>
      <c r="F9" s="85">
        <v>32</v>
      </c>
      <c r="G9" s="86">
        <v>4.5</v>
      </c>
      <c r="H9" s="85">
        <v>30</v>
      </c>
      <c r="I9" s="87">
        <v>21</v>
      </c>
      <c r="J9" s="85">
        <v>31</v>
      </c>
      <c r="K9" s="87">
        <v>168</v>
      </c>
      <c r="L9" s="85">
        <v>29</v>
      </c>
      <c r="M9" s="87">
        <v>15</v>
      </c>
      <c r="N9" s="85">
        <v>24</v>
      </c>
      <c r="O9" s="87">
        <v>13</v>
      </c>
      <c r="P9" s="85">
        <v>32</v>
      </c>
      <c r="Q9" s="88">
        <v>178</v>
      </c>
      <c r="R9" s="292"/>
    </row>
    <row r="10" spans="1:18" ht="21" customHeight="1" thickBot="1" x14ac:dyDescent="0.35">
      <c r="A10" s="6"/>
      <c r="B10" s="90" t="s">
        <v>258</v>
      </c>
      <c r="C10" s="89">
        <v>40753</v>
      </c>
      <c r="D10" s="83">
        <v>12</v>
      </c>
      <c r="E10" s="84">
        <v>10.4</v>
      </c>
      <c r="F10" s="85">
        <v>32</v>
      </c>
      <c r="G10" s="91">
        <v>5.08</v>
      </c>
      <c r="H10" s="85">
        <v>24</v>
      </c>
      <c r="I10" s="87">
        <v>26</v>
      </c>
      <c r="J10" s="85">
        <v>41</v>
      </c>
      <c r="K10" s="87">
        <v>164</v>
      </c>
      <c r="L10" s="85">
        <v>27</v>
      </c>
      <c r="M10" s="87">
        <v>17</v>
      </c>
      <c r="N10" s="85">
        <v>28</v>
      </c>
      <c r="O10" s="87">
        <v>13</v>
      </c>
      <c r="P10" s="85">
        <v>32</v>
      </c>
      <c r="Q10" s="88">
        <v>184</v>
      </c>
      <c r="R10" s="292"/>
    </row>
    <row r="11" spans="1:18" ht="18" customHeight="1" thickBot="1" x14ac:dyDescent="0.35">
      <c r="A11" s="6"/>
      <c r="B11" s="90" t="s">
        <v>259</v>
      </c>
      <c r="C11" s="89">
        <v>40694</v>
      </c>
      <c r="D11" s="83">
        <v>12</v>
      </c>
      <c r="E11" s="84">
        <v>10.6</v>
      </c>
      <c r="F11" s="85">
        <v>28</v>
      </c>
      <c r="G11" s="86">
        <v>4.47</v>
      </c>
      <c r="H11" s="85">
        <v>31</v>
      </c>
      <c r="I11" s="87">
        <v>23</v>
      </c>
      <c r="J11" s="85">
        <v>35</v>
      </c>
      <c r="K11" s="87">
        <v>164</v>
      </c>
      <c r="L11" s="85">
        <v>27</v>
      </c>
      <c r="M11" s="87">
        <v>17</v>
      </c>
      <c r="N11" s="85">
        <v>28</v>
      </c>
      <c r="O11" s="87">
        <v>11</v>
      </c>
      <c r="P11" s="85">
        <v>26</v>
      </c>
      <c r="Q11" s="88">
        <v>175</v>
      </c>
      <c r="R11" s="292"/>
    </row>
    <row r="12" spans="1:18" ht="18" customHeight="1" thickBot="1" x14ac:dyDescent="0.35">
      <c r="A12" s="6"/>
      <c r="B12" s="92" t="s">
        <v>260</v>
      </c>
      <c r="C12" s="89">
        <v>40778</v>
      </c>
      <c r="D12" s="83">
        <v>12</v>
      </c>
      <c r="E12" s="84">
        <v>10.4</v>
      </c>
      <c r="F12" s="85">
        <v>32</v>
      </c>
      <c r="G12" s="91">
        <v>5.08</v>
      </c>
      <c r="H12" s="85">
        <v>24</v>
      </c>
      <c r="I12" s="87">
        <v>26</v>
      </c>
      <c r="J12" s="85">
        <v>41</v>
      </c>
      <c r="K12" s="87">
        <v>164</v>
      </c>
      <c r="L12" s="85">
        <v>27</v>
      </c>
      <c r="M12" s="87">
        <v>17</v>
      </c>
      <c r="N12" s="85">
        <v>28</v>
      </c>
      <c r="O12" s="87">
        <v>13</v>
      </c>
      <c r="P12" s="85">
        <v>32</v>
      </c>
      <c r="Q12" s="88">
        <v>184</v>
      </c>
      <c r="R12" s="292"/>
    </row>
    <row r="13" spans="1:18" ht="19.5" customHeight="1" thickBot="1" x14ac:dyDescent="0.35">
      <c r="A13" s="5"/>
      <c r="B13" s="93" t="s">
        <v>261</v>
      </c>
      <c r="C13" s="89">
        <v>40728</v>
      </c>
      <c r="D13" s="83">
        <v>12</v>
      </c>
      <c r="E13" s="84">
        <v>10.5</v>
      </c>
      <c r="F13" s="85">
        <v>30</v>
      </c>
      <c r="G13" s="86">
        <v>5.0199999999999996</v>
      </c>
      <c r="H13" s="85">
        <v>26</v>
      </c>
      <c r="I13" s="87">
        <v>22</v>
      </c>
      <c r="J13" s="85">
        <v>33</v>
      </c>
      <c r="K13" s="87">
        <v>172</v>
      </c>
      <c r="L13" s="85">
        <v>31</v>
      </c>
      <c r="M13" s="87">
        <v>19</v>
      </c>
      <c r="N13" s="85">
        <v>32</v>
      </c>
      <c r="O13" s="87">
        <v>12</v>
      </c>
      <c r="P13" s="85">
        <v>29</v>
      </c>
      <c r="Q13" s="88">
        <v>181</v>
      </c>
      <c r="R13" s="293"/>
    </row>
    <row r="14" spans="1:18" ht="16.2" thickBot="1" x14ac:dyDescent="0.35">
      <c r="A14" s="6"/>
      <c r="B14" s="94" t="s">
        <v>262</v>
      </c>
      <c r="C14" s="89">
        <v>40879</v>
      </c>
      <c r="D14" s="83">
        <v>12</v>
      </c>
      <c r="E14" s="84">
        <v>10.5</v>
      </c>
      <c r="F14" s="85">
        <v>30</v>
      </c>
      <c r="G14" s="86">
        <v>5.0199999999999996</v>
      </c>
      <c r="H14" s="85">
        <v>26</v>
      </c>
      <c r="I14" s="87">
        <v>22</v>
      </c>
      <c r="J14" s="85">
        <v>33</v>
      </c>
      <c r="K14" s="87">
        <v>172</v>
      </c>
      <c r="L14" s="85">
        <v>31</v>
      </c>
      <c r="M14" s="87">
        <v>19</v>
      </c>
      <c r="N14" s="85">
        <v>32</v>
      </c>
      <c r="O14" s="87">
        <v>12</v>
      </c>
      <c r="P14" s="85">
        <v>29</v>
      </c>
      <c r="Q14" s="88">
        <v>181</v>
      </c>
      <c r="R14" s="294"/>
    </row>
    <row r="15" spans="1:18" ht="16.2" thickBot="1" x14ac:dyDescent="0.35">
      <c r="A15" s="6"/>
      <c r="B15" s="94" t="s">
        <v>263</v>
      </c>
      <c r="C15" s="89">
        <v>40731</v>
      </c>
      <c r="D15" s="83">
        <v>12</v>
      </c>
      <c r="E15" s="84">
        <v>10.8</v>
      </c>
      <c r="F15" s="85">
        <v>24</v>
      </c>
      <c r="G15" s="91">
        <v>4.53</v>
      </c>
      <c r="H15" s="85">
        <v>29</v>
      </c>
      <c r="I15" s="87">
        <v>20</v>
      </c>
      <c r="J15" s="85">
        <v>29</v>
      </c>
      <c r="K15" s="87">
        <v>160</v>
      </c>
      <c r="L15" s="85">
        <v>25</v>
      </c>
      <c r="M15" s="87">
        <v>15</v>
      </c>
      <c r="N15" s="85">
        <v>24</v>
      </c>
      <c r="O15" s="87">
        <v>15</v>
      </c>
      <c r="P15" s="85">
        <v>38</v>
      </c>
      <c r="Q15" s="88">
        <v>169</v>
      </c>
      <c r="R15" s="294"/>
    </row>
    <row r="16" spans="1:18" ht="16.2" thickBot="1" x14ac:dyDescent="0.35">
      <c r="A16" s="6"/>
      <c r="B16" s="94" t="s">
        <v>264</v>
      </c>
      <c r="C16" s="89">
        <v>40701</v>
      </c>
      <c r="D16" s="83">
        <v>12</v>
      </c>
      <c r="E16" s="84">
        <v>10.4</v>
      </c>
      <c r="F16" s="85">
        <v>32</v>
      </c>
      <c r="G16" s="91">
        <v>5.08</v>
      </c>
      <c r="H16" s="85">
        <v>24</v>
      </c>
      <c r="I16" s="87">
        <v>26</v>
      </c>
      <c r="J16" s="85">
        <v>41</v>
      </c>
      <c r="K16" s="87">
        <v>164</v>
      </c>
      <c r="L16" s="85">
        <v>27</v>
      </c>
      <c r="M16" s="87">
        <v>17</v>
      </c>
      <c r="N16" s="85">
        <v>28</v>
      </c>
      <c r="O16" s="87">
        <v>13</v>
      </c>
      <c r="P16" s="85">
        <v>32</v>
      </c>
      <c r="Q16" s="88">
        <v>184</v>
      </c>
      <c r="R16" s="294"/>
    </row>
    <row r="17" spans="1:18" ht="16.2" thickBot="1" x14ac:dyDescent="0.35">
      <c r="A17" s="6"/>
      <c r="B17" s="94" t="s">
        <v>265</v>
      </c>
      <c r="C17" s="89">
        <v>40647</v>
      </c>
      <c r="D17" s="83">
        <v>12</v>
      </c>
      <c r="E17" s="84">
        <v>10.5</v>
      </c>
      <c r="F17" s="85">
        <v>30</v>
      </c>
      <c r="G17" s="86">
        <v>5.0199999999999996</v>
      </c>
      <c r="H17" s="85">
        <v>26</v>
      </c>
      <c r="I17" s="87">
        <v>22</v>
      </c>
      <c r="J17" s="85">
        <v>33</v>
      </c>
      <c r="K17" s="87">
        <v>172</v>
      </c>
      <c r="L17" s="85">
        <v>31</v>
      </c>
      <c r="M17" s="87">
        <v>19</v>
      </c>
      <c r="N17" s="85">
        <v>32</v>
      </c>
      <c r="O17" s="87">
        <v>12</v>
      </c>
      <c r="P17" s="85">
        <v>29</v>
      </c>
      <c r="Q17" s="88">
        <v>181</v>
      </c>
      <c r="R17" s="294"/>
    </row>
    <row r="18" spans="1:18" ht="16.2" thickBot="1" x14ac:dyDescent="0.35">
      <c r="A18" s="5"/>
      <c r="B18" s="95" t="s">
        <v>266</v>
      </c>
      <c r="C18" s="89">
        <v>40718</v>
      </c>
      <c r="D18" s="83">
        <v>12</v>
      </c>
      <c r="E18" s="84">
        <v>10.6</v>
      </c>
      <c r="F18" s="85">
        <v>28</v>
      </c>
      <c r="G18" s="86">
        <v>4.47</v>
      </c>
      <c r="H18" s="85">
        <v>31</v>
      </c>
      <c r="I18" s="87">
        <v>23</v>
      </c>
      <c r="J18" s="85">
        <v>35</v>
      </c>
      <c r="K18" s="87">
        <v>164</v>
      </c>
      <c r="L18" s="85">
        <v>27</v>
      </c>
      <c r="M18" s="87">
        <v>17</v>
      </c>
      <c r="N18" s="85">
        <v>28</v>
      </c>
      <c r="O18" s="87">
        <v>11</v>
      </c>
      <c r="P18" s="85">
        <v>26</v>
      </c>
      <c r="Q18" s="88">
        <v>175</v>
      </c>
      <c r="R18" s="295"/>
    </row>
    <row r="19" spans="1:18" ht="16.2" thickBot="1" x14ac:dyDescent="0.35">
      <c r="A19" s="296"/>
      <c r="B19" s="96" t="s">
        <v>267</v>
      </c>
      <c r="C19" s="89">
        <v>40884</v>
      </c>
      <c r="D19" s="83">
        <v>12</v>
      </c>
      <c r="E19" s="84">
        <v>10.8</v>
      </c>
      <c r="F19" s="85">
        <v>24</v>
      </c>
      <c r="G19" s="91">
        <v>4.53</v>
      </c>
      <c r="H19" s="85">
        <v>29</v>
      </c>
      <c r="I19" s="87">
        <v>20</v>
      </c>
      <c r="J19" s="85">
        <v>29</v>
      </c>
      <c r="K19" s="87">
        <v>160</v>
      </c>
      <c r="L19" s="85">
        <v>25</v>
      </c>
      <c r="M19" s="87">
        <v>15</v>
      </c>
      <c r="N19" s="85">
        <v>24</v>
      </c>
      <c r="O19" s="87">
        <v>15</v>
      </c>
      <c r="P19" s="85">
        <v>38</v>
      </c>
      <c r="Q19" s="88">
        <v>169</v>
      </c>
      <c r="R19" s="294"/>
    </row>
    <row r="20" spans="1:18" ht="16.2" thickBot="1" x14ac:dyDescent="0.35">
      <c r="A20" s="296"/>
      <c r="B20" s="96" t="s">
        <v>268</v>
      </c>
      <c r="C20" s="89">
        <v>40541</v>
      </c>
      <c r="D20" s="83">
        <v>13</v>
      </c>
      <c r="E20" s="84">
        <v>10.4</v>
      </c>
      <c r="F20" s="85">
        <v>29</v>
      </c>
      <c r="G20" s="91">
        <v>4.41</v>
      </c>
      <c r="H20" s="85">
        <v>28</v>
      </c>
      <c r="I20" s="87">
        <v>26</v>
      </c>
      <c r="J20" s="85">
        <v>32</v>
      </c>
      <c r="K20" s="87">
        <v>174</v>
      </c>
      <c r="L20" s="85">
        <v>25</v>
      </c>
      <c r="M20" s="87">
        <v>18</v>
      </c>
      <c r="N20" s="85">
        <v>24</v>
      </c>
      <c r="O20" s="87">
        <v>15</v>
      </c>
      <c r="P20" s="85">
        <v>34</v>
      </c>
      <c r="Q20" s="88">
        <v>172</v>
      </c>
      <c r="R20" s="294"/>
    </row>
    <row r="21" spans="1:18" ht="16.2" thickBot="1" x14ac:dyDescent="0.35">
      <c r="A21" s="296"/>
      <c r="B21" s="96"/>
      <c r="C21" s="89"/>
      <c r="D21" s="83"/>
      <c r="E21" s="84"/>
      <c r="F21" s="85"/>
      <c r="G21" s="91"/>
      <c r="H21" s="85"/>
      <c r="I21" s="87"/>
      <c r="J21" s="85"/>
      <c r="K21" s="87"/>
      <c r="L21" s="85"/>
      <c r="M21" s="87"/>
      <c r="N21" s="85"/>
      <c r="O21" s="87"/>
      <c r="P21" s="85"/>
      <c r="Q21" s="88">
        <v>2314</v>
      </c>
      <c r="R21" s="294"/>
    </row>
    <row r="22" spans="1:18" ht="15.6" x14ac:dyDescent="0.3">
      <c r="A22" s="298" t="s">
        <v>19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300"/>
    </row>
    <row r="23" spans="1:18" ht="20.25" customHeight="1" thickBot="1" x14ac:dyDescent="0.35">
      <c r="A23" s="7"/>
      <c r="B23" s="96" t="s">
        <v>269</v>
      </c>
      <c r="C23" s="97">
        <v>40846</v>
      </c>
      <c r="D23" s="83">
        <v>12</v>
      </c>
      <c r="E23" s="84">
        <v>9.9</v>
      </c>
      <c r="F23" s="85">
        <v>31</v>
      </c>
      <c r="G23" s="91">
        <v>4.2</v>
      </c>
      <c r="H23" s="85">
        <v>30</v>
      </c>
      <c r="I23" s="87">
        <v>25</v>
      </c>
      <c r="J23" s="85">
        <v>34</v>
      </c>
      <c r="K23" s="87">
        <v>190</v>
      </c>
      <c r="L23" s="85">
        <v>30</v>
      </c>
      <c r="M23" s="87">
        <v>6</v>
      </c>
      <c r="N23" s="85">
        <v>29</v>
      </c>
      <c r="O23" s="87">
        <v>10</v>
      </c>
      <c r="P23" s="85">
        <v>32</v>
      </c>
      <c r="Q23" s="88">
        <v>186</v>
      </c>
      <c r="R23" s="301"/>
    </row>
    <row r="24" spans="1:18" ht="16.2" thickBot="1" x14ac:dyDescent="0.35">
      <c r="A24" s="6"/>
      <c r="B24" s="98" t="s">
        <v>270</v>
      </c>
      <c r="C24" s="89">
        <v>40746</v>
      </c>
      <c r="D24" s="83">
        <v>12</v>
      </c>
      <c r="E24" s="84">
        <v>9.8000000000000007</v>
      </c>
      <c r="F24" s="85">
        <v>33</v>
      </c>
      <c r="G24" s="91">
        <v>4.32</v>
      </c>
      <c r="H24" s="85">
        <v>26</v>
      </c>
      <c r="I24" s="87">
        <v>25</v>
      </c>
      <c r="J24" s="85">
        <v>34</v>
      </c>
      <c r="K24" s="87">
        <v>184</v>
      </c>
      <c r="L24" s="85">
        <v>27</v>
      </c>
      <c r="M24" s="87">
        <v>6</v>
      </c>
      <c r="N24" s="85">
        <v>29</v>
      </c>
      <c r="O24" s="87">
        <v>13</v>
      </c>
      <c r="P24" s="85">
        <v>42</v>
      </c>
      <c r="Q24" s="88">
        <v>191</v>
      </c>
      <c r="R24" s="301"/>
    </row>
    <row r="25" spans="1:18" ht="16.2" thickBot="1" x14ac:dyDescent="0.35">
      <c r="A25" s="6"/>
      <c r="B25" s="96" t="s">
        <v>271</v>
      </c>
      <c r="C25" s="89">
        <v>40746</v>
      </c>
      <c r="D25" s="83">
        <v>12</v>
      </c>
      <c r="E25" s="84">
        <v>10.1</v>
      </c>
      <c r="F25" s="85">
        <v>27</v>
      </c>
      <c r="G25" s="91">
        <v>4.26</v>
      </c>
      <c r="H25" s="85">
        <v>28</v>
      </c>
      <c r="I25" s="87">
        <v>24</v>
      </c>
      <c r="J25" s="85">
        <v>32</v>
      </c>
      <c r="K25" s="87">
        <v>186</v>
      </c>
      <c r="L25" s="85">
        <v>28</v>
      </c>
      <c r="M25" s="87">
        <v>4</v>
      </c>
      <c r="N25" s="85">
        <v>21</v>
      </c>
      <c r="O25" s="87">
        <v>12</v>
      </c>
      <c r="P25" s="85">
        <v>38</v>
      </c>
      <c r="Q25" s="88">
        <v>174</v>
      </c>
      <c r="R25" s="301"/>
    </row>
    <row r="26" spans="1:18" ht="16.2" thickBot="1" x14ac:dyDescent="0.35">
      <c r="A26" s="6"/>
      <c r="B26" s="96" t="s">
        <v>272</v>
      </c>
      <c r="C26" s="89">
        <v>40746</v>
      </c>
      <c r="D26" s="83">
        <v>12</v>
      </c>
      <c r="E26" s="84">
        <v>10.199999999999999</v>
      </c>
      <c r="F26" s="85">
        <v>25</v>
      </c>
      <c r="G26" s="91">
        <v>4.17</v>
      </c>
      <c r="H26" s="85">
        <v>31</v>
      </c>
      <c r="I26" s="87">
        <v>27</v>
      </c>
      <c r="J26" s="85">
        <v>38</v>
      </c>
      <c r="K26" s="87">
        <v>188</v>
      </c>
      <c r="L26" s="85">
        <v>29</v>
      </c>
      <c r="M26" s="87">
        <v>5</v>
      </c>
      <c r="N26" s="85">
        <v>25</v>
      </c>
      <c r="O26" s="87">
        <v>9</v>
      </c>
      <c r="P26" s="85">
        <v>29</v>
      </c>
      <c r="Q26" s="88">
        <v>177</v>
      </c>
      <c r="R26" s="301"/>
    </row>
    <row r="27" spans="1:18" ht="16.2" thickBot="1" x14ac:dyDescent="0.35">
      <c r="A27" s="6"/>
      <c r="B27" s="96" t="s">
        <v>273</v>
      </c>
      <c r="C27" s="89">
        <v>40732</v>
      </c>
      <c r="D27" s="83">
        <v>12</v>
      </c>
      <c r="E27" s="84">
        <v>10.199999999999999</v>
      </c>
      <c r="F27" s="85">
        <v>25</v>
      </c>
      <c r="G27" s="91">
        <v>4.17</v>
      </c>
      <c r="H27" s="85">
        <v>31</v>
      </c>
      <c r="I27" s="87">
        <v>27</v>
      </c>
      <c r="J27" s="85">
        <v>38</v>
      </c>
      <c r="K27" s="87">
        <v>188</v>
      </c>
      <c r="L27" s="85">
        <v>29</v>
      </c>
      <c r="M27" s="87">
        <v>5</v>
      </c>
      <c r="N27" s="85">
        <v>25</v>
      </c>
      <c r="O27" s="87">
        <v>9</v>
      </c>
      <c r="P27" s="85">
        <v>29</v>
      </c>
      <c r="Q27" s="88">
        <v>177</v>
      </c>
      <c r="R27" s="301"/>
    </row>
    <row r="28" spans="1:18" ht="16.2" thickBot="1" x14ac:dyDescent="0.35">
      <c r="A28" s="5"/>
      <c r="B28" s="98" t="s">
        <v>274</v>
      </c>
      <c r="C28" s="99" t="s">
        <v>275</v>
      </c>
      <c r="D28" s="83">
        <v>12</v>
      </c>
      <c r="E28" s="84">
        <v>10</v>
      </c>
      <c r="F28" s="85">
        <v>29</v>
      </c>
      <c r="G28" s="91">
        <v>4.1500000000000004</v>
      </c>
      <c r="H28" s="85">
        <v>32</v>
      </c>
      <c r="I28" s="87">
        <v>26</v>
      </c>
      <c r="J28" s="85">
        <v>36</v>
      </c>
      <c r="K28" s="87">
        <v>194</v>
      </c>
      <c r="L28" s="85">
        <v>32</v>
      </c>
      <c r="M28" s="87">
        <v>7</v>
      </c>
      <c r="N28" s="85">
        <v>33</v>
      </c>
      <c r="O28" s="87">
        <v>11</v>
      </c>
      <c r="P28" s="85">
        <v>35</v>
      </c>
      <c r="Q28" s="88">
        <v>197</v>
      </c>
      <c r="R28" s="301"/>
    </row>
    <row r="29" spans="1:18" ht="21.75" customHeight="1" thickBot="1" x14ac:dyDescent="0.35">
      <c r="A29" s="302"/>
      <c r="B29" s="100" t="s">
        <v>276</v>
      </c>
      <c r="C29" s="89">
        <v>40786</v>
      </c>
      <c r="D29" s="83">
        <v>12</v>
      </c>
      <c r="E29" s="84">
        <v>9.8000000000000007</v>
      </c>
      <c r="F29" s="85">
        <v>33</v>
      </c>
      <c r="G29" s="91">
        <v>4.32</v>
      </c>
      <c r="H29" s="85">
        <v>26</v>
      </c>
      <c r="I29" s="87">
        <v>25</v>
      </c>
      <c r="J29" s="85">
        <v>34</v>
      </c>
      <c r="K29" s="87">
        <v>184</v>
      </c>
      <c r="L29" s="85">
        <v>27</v>
      </c>
      <c r="M29" s="87">
        <v>6</v>
      </c>
      <c r="N29" s="85">
        <v>29</v>
      </c>
      <c r="O29" s="87">
        <v>13</v>
      </c>
      <c r="P29" s="85">
        <v>42</v>
      </c>
      <c r="Q29" s="88">
        <v>191</v>
      </c>
      <c r="R29" s="297"/>
    </row>
    <row r="30" spans="1:18" ht="16.2" thickBot="1" x14ac:dyDescent="0.35">
      <c r="A30" s="303"/>
      <c r="B30" s="100" t="s">
        <v>277</v>
      </c>
      <c r="C30" s="89">
        <v>40820</v>
      </c>
      <c r="D30" s="83">
        <v>12</v>
      </c>
      <c r="E30" s="84">
        <v>10</v>
      </c>
      <c r="F30" s="85">
        <v>29</v>
      </c>
      <c r="G30" s="91">
        <v>4.1500000000000004</v>
      </c>
      <c r="H30" s="85">
        <v>32</v>
      </c>
      <c r="I30" s="87">
        <v>26</v>
      </c>
      <c r="J30" s="85">
        <v>36</v>
      </c>
      <c r="K30" s="87">
        <v>194</v>
      </c>
      <c r="L30" s="85">
        <v>32</v>
      </c>
      <c r="M30" s="87">
        <v>7</v>
      </c>
      <c r="N30" s="85">
        <v>33</v>
      </c>
      <c r="O30" s="87">
        <v>11</v>
      </c>
      <c r="P30" s="85">
        <v>35</v>
      </c>
      <c r="Q30" s="88">
        <v>197</v>
      </c>
      <c r="R30" s="294"/>
    </row>
    <row r="31" spans="1:18" ht="16.2" thickBot="1" x14ac:dyDescent="0.35">
      <c r="A31" s="303"/>
      <c r="B31" s="100" t="s">
        <v>278</v>
      </c>
      <c r="C31" s="89">
        <v>40590</v>
      </c>
      <c r="D31" s="83">
        <v>13</v>
      </c>
      <c r="E31" s="84">
        <v>9.6</v>
      </c>
      <c r="F31" s="85">
        <v>32</v>
      </c>
      <c r="G31" s="91">
        <v>4.05</v>
      </c>
      <c r="H31" s="85">
        <v>30</v>
      </c>
      <c r="I31" s="87">
        <v>25</v>
      </c>
      <c r="J31" s="85">
        <v>28</v>
      </c>
      <c r="K31" s="87">
        <v>200</v>
      </c>
      <c r="L31" s="85">
        <v>28</v>
      </c>
      <c r="M31" s="87">
        <v>7</v>
      </c>
      <c r="N31" s="85">
        <v>26</v>
      </c>
      <c r="O31" s="87">
        <v>11</v>
      </c>
      <c r="P31" s="85">
        <v>32</v>
      </c>
      <c r="Q31" s="88">
        <v>176</v>
      </c>
      <c r="R31" s="294"/>
    </row>
    <row r="32" spans="1:18" ht="16.2" thickBot="1" x14ac:dyDescent="0.35">
      <c r="A32" s="303"/>
      <c r="B32" s="100" t="s">
        <v>279</v>
      </c>
      <c r="C32" s="89">
        <v>40692</v>
      </c>
      <c r="D32" s="83">
        <v>12</v>
      </c>
      <c r="E32" s="84">
        <v>10.1</v>
      </c>
      <c r="F32" s="85">
        <v>27</v>
      </c>
      <c r="G32" s="91">
        <v>4.26</v>
      </c>
      <c r="H32" s="85">
        <v>28</v>
      </c>
      <c r="I32" s="87">
        <v>27</v>
      </c>
      <c r="J32" s="85">
        <v>38</v>
      </c>
      <c r="K32" s="87">
        <v>182</v>
      </c>
      <c r="L32" s="101">
        <v>26</v>
      </c>
      <c r="M32" s="87">
        <v>5</v>
      </c>
      <c r="N32" s="85">
        <v>25</v>
      </c>
      <c r="O32" s="87">
        <v>11</v>
      </c>
      <c r="P32" s="85">
        <v>35</v>
      </c>
      <c r="Q32" s="88">
        <v>179</v>
      </c>
      <c r="R32" s="294"/>
    </row>
    <row r="33" spans="1:18" ht="15.6" x14ac:dyDescent="0.3">
      <c r="A33" s="303"/>
      <c r="B33" s="102"/>
      <c r="C33" s="103"/>
      <c r="D33" s="83"/>
      <c r="E33" s="84"/>
      <c r="F33" s="85"/>
      <c r="G33" s="91"/>
      <c r="H33" s="85"/>
      <c r="I33" s="87"/>
      <c r="J33" s="85"/>
      <c r="K33" s="87"/>
      <c r="L33" s="85"/>
      <c r="M33" s="87"/>
      <c r="N33" s="85"/>
      <c r="O33" s="87"/>
      <c r="P33" s="85"/>
      <c r="Q33" s="88"/>
      <c r="R33" s="294"/>
    </row>
    <row r="34" spans="1:18" ht="15.6" x14ac:dyDescent="0.3">
      <c r="A34" s="304"/>
      <c r="B34" s="102"/>
      <c r="C34" s="103"/>
      <c r="D34" s="83"/>
      <c r="E34" s="84"/>
      <c r="F34" s="85"/>
      <c r="G34" s="91"/>
      <c r="H34" s="85"/>
      <c r="I34" s="87"/>
      <c r="J34" s="85"/>
      <c r="K34" s="87"/>
      <c r="L34" s="85"/>
      <c r="M34" s="87"/>
      <c r="N34" s="85"/>
      <c r="O34" s="87"/>
      <c r="P34" s="85"/>
      <c r="Q34" s="88"/>
      <c r="R34" s="295"/>
    </row>
    <row r="35" spans="1:18" ht="21" customHeight="1" x14ac:dyDescent="0.3">
      <c r="A35" s="7"/>
      <c r="B35" s="55"/>
      <c r="C35" s="56"/>
      <c r="D35" s="104"/>
      <c r="E35" s="87"/>
      <c r="F35" s="85"/>
      <c r="G35" s="87"/>
      <c r="H35" s="85"/>
      <c r="I35" s="105"/>
      <c r="J35" s="85"/>
      <c r="K35" s="87"/>
      <c r="L35" s="85"/>
      <c r="M35" s="87"/>
      <c r="N35" s="85"/>
      <c r="O35" s="87"/>
      <c r="P35" s="85"/>
      <c r="Q35" s="88">
        <v>1845</v>
      </c>
      <c r="R35" s="297"/>
    </row>
    <row r="36" spans="1:18" ht="15.6" x14ac:dyDescent="0.3">
      <c r="A36" s="6"/>
      <c r="B36" s="55"/>
      <c r="C36" s="56"/>
      <c r="D36" s="104"/>
      <c r="E36" s="87"/>
      <c r="F36" s="85"/>
      <c r="G36" s="87"/>
      <c r="H36" s="85"/>
      <c r="I36" s="105"/>
      <c r="J36" s="85"/>
      <c r="K36" s="87"/>
      <c r="L36" s="85"/>
      <c r="M36" s="87"/>
      <c r="N36" s="85"/>
      <c r="O36" s="87"/>
      <c r="P36" s="85"/>
      <c r="Q36" s="88"/>
      <c r="R36" s="294"/>
    </row>
    <row r="37" spans="1:18" ht="15.6" x14ac:dyDescent="0.3">
      <c r="A37" s="6"/>
      <c r="B37" s="55"/>
      <c r="C37" s="56"/>
      <c r="D37" s="104"/>
      <c r="E37" s="87"/>
      <c r="F37" s="85"/>
      <c r="G37" s="87"/>
      <c r="H37" s="85"/>
      <c r="I37" s="105"/>
      <c r="J37" s="85"/>
      <c r="K37" s="87"/>
      <c r="L37" s="101"/>
      <c r="M37" s="87"/>
      <c r="N37" s="85"/>
      <c r="O37" s="87"/>
      <c r="P37" s="85"/>
      <c r="Q37" s="88"/>
      <c r="R37" s="294"/>
    </row>
    <row r="39" spans="1:18" ht="17.399999999999999" x14ac:dyDescent="0.3">
      <c r="B39" s="64"/>
    </row>
    <row r="40" spans="1:18" ht="18" x14ac:dyDescent="0.3">
      <c r="B40" s="65"/>
    </row>
    <row r="41" spans="1:18" ht="18" x14ac:dyDescent="0.35">
      <c r="B41" s="66"/>
    </row>
    <row r="45" spans="1:18" x14ac:dyDescent="0.3">
      <c r="B45" t="s">
        <v>249</v>
      </c>
      <c r="D45" t="s">
        <v>250</v>
      </c>
    </row>
    <row r="47" spans="1:18" x14ac:dyDescent="0.3">
      <c r="B47" t="s">
        <v>251</v>
      </c>
      <c r="D47" t="s">
        <v>252</v>
      </c>
    </row>
    <row r="49" spans="2:4" x14ac:dyDescent="0.3">
      <c r="B49" t="s">
        <v>253</v>
      </c>
      <c r="D49" t="s">
        <v>254</v>
      </c>
    </row>
  </sheetData>
  <mergeCells count="18">
    <mergeCell ref="A35:A37"/>
    <mergeCell ref="R35:R37"/>
    <mergeCell ref="A22:R22"/>
    <mergeCell ref="A23:A28"/>
    <mergeCell ref="R23:R28"/>
    <mergeCell ref="A29:A34"/>
    <mergeCell ref="R29:R34"/>
    <mergeCell ref="A8:A13"/>
    <mergeCell ref="R8:R13"/>
    <mergeCell ref="A14:A18"/>
    <mergeCell ref="R14:R18"/>
    <mergeCell ref="A19:A21"/>
    <mergeCell ref="R19:R21"/>
    <mergeCell ref="A1:R1"/>
    <mergeCell ref="A2:R2"/>
    <mergeCell ref="A3:J3"/>
    <mergeCell ref="M4:R4"/>
    <mergeCell ref="A6:R6"/>
  </mergeCells>
  <pageMargins left="0.70866141732283505" right="0.70866141732283505" top="0.74803149606299202" bottom="0.74803149606299202" header="0.31496062992126" footer="0.31496062992126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Лист1 (2)</vt:lpstr>
      <vt:lpstr>Лист2 (2)</vt:lpstr>
      <vt:lpstr>Лист3 (2)</vt:lpstr>
      <vt:lpstr>Лист1 (3)</vt:lpstr>
      <vt:lpstr>Лист2 (3)</vt:lpstr>
      <vt:lpstr>Лист3 (3)</vt:lpstr>
      <vt:lpstr>Лист1 (4)</vt:lpstr>
      <vt:lpstr>Лист2 (4)</vt:lpstr>
      <vt:lpstr>Лист3 (4)</vt:lpstr>
      <vt:lpstr>Лист1 (5)</vt:lpstr>
      <vt:lpstr>Лист2 (5)</vt:lpstr>
      <vt:lpstr>Лист3 (5)</vt:lpstr>
      <vt:lpstr>Лист4 (2)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2024-04-26T16:36:16Z</dcterms:modified>
  <cp:category/>
</cp:coreProperties>
</file>